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Y:\●入札\工事入札資格者申請\R0708工事・測量コンサル入札\測量・建設コンサルタント）HP\測量・建設コンサルタント）申請一式ダウンロード\"/>
    </mc:Choice>
  </mc:AlternateContent>
  <xr:revisionPtr revIDLastSave="0" documentId="13_ncr:1_{CB7D5CEC-A85E-4909-A65A-7CBFB5D819F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希望">#REF!</definedName>
    <definedName name="都道府県3">#REF!</definedName>
    <definedName name="都道府県4">#REF!</definedName>
    <definedName name="日付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8" i="1" l="1"/>
  <c r="A357" i="1"/>
  <c r="A356" i="1"/>
  <c r="A355" i="1"/>
  <c r="A354" i="1"/>
  <c r="A353" i="1"/>
  <c r="A352" i="1"/>
  <c r="A351" i="1"/>
  <c r="A340" i="1"/>
  <c r="A339" i="1"/>
  <c r="A338" i="1"/>
  <c r="A337" i="1"/>
  <c r="A336" i="1"/>
  <c r="A335" i="1"/>
  <c r="A334" i="1"/>
  <c r="A333" i="1"/>
  <c r="A332" i="1"/>
  <c r="A331" i="1"/>
  <c r="A330" i="1"/>
  <c r="A329" i="1"/>
  <c r="A328" i="1"/>
  <c r="A327" i="1"/>
  <c r="A326" i="1"/>
  <c r="A325" i="1"/>
  <c r="A324" i="1"/>
  <c r="A323" i="1"/>
  <c r="A322" i="1"/>
  <c r="A321" i="1"/>
  <c r="A320" i="1"/>
  <c r="A305" i="1"/>
  <c r="A304" i="1"/>
  <c r="D303" i="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D354" i="1" s="1"/>
  <c r="D355" i="1" s="1"/>
  <c r="D356" i="1" s="1"/>
  <c r="D357" i="1" s="1"/>
  <c r="D358" i="1" s="1"/>
  <c r="D359" i="1" s="1"/>
  <c r="D360" i="1" s="1"/>
  <c r="D361" i="1" s="1"/>
  <c r="D362" i="1" s="1"/>
  <c r="D363" i="1" s="1"/>
  <c r="D364" i="1" s="1"/>
  <c r="A303" i="1"/>
  <c r="A302" i="1"/>
  <c r="A301" i="1"/>
  <c r="D220" i="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S210" i="1"/>
  <c r="O210" i="1"/>
  <c r="K210" i="1"/>
  <c r="A190" i="1"/>
  <c r="A188" i="1"/>
  <c r="Q186" i="1"/>
  <c r="L186" i="1"/>
  <c r="I186" i="1"/>
  <c r="O185" i="1"/>
  <c r="S185" i="1" s="1"/>
  <c r="O184" i="1"/>
  <c r="S184" i="1" s="1"/>
  <c r="O183" i="1"/>
  <c r="A174" i="1"/>
  <c r="A172" i="1"/>
  <c r="A170" i="1"/>
  <c r="A166" i="1"/>
  <c r="A164" i="1"/>
  <c r="A162" i="1"/>
  <c r="A135" i="1"/>
  <c r="A133" i="1"/>
  <c r="A131" i="1"/>
  <c r="A129" i="1"/>
  <c r="A127" i="1"/>
  <c r="A125" i="1"/>
  <c r="A87" i="1"/>
  <c r="A85" i="1"/>
  <c r="A83" i="1"/>
  <c r="A81" i="1"/>
  <c r="A79" i="1"/>
  <c r="A77" i="1"/>
  <c r="A75" i="1"/>
  <c r="A73" i="1"/>
  <c r="A69" i="1"/>
  <c r="A63" i="1"/>
  <c r="A40" i="1"/>
  <c r="A38" i="1"/>
  <c r="A36" i="1"/>
  <c r="A34" i="1"/>
  <c r="A32" i="1"/>
  <c r="A30" i="1"/>
  <c r="A28" i="1"/>
  <c r="A26" i="1"/>
  <c r="A24" i="1"/>
  <c r="A20" i="1"/>
  <c r="O186" i="1" l="1"/>
  <c r="S183" i="1"/>
  <c r="S186" i="1" s="1"/>
</calcChain>
</file>

<file path=xl/sharedStrings.xml><?xml version="1.0" encoding="utf-8"?>
<sst xmlns="http://schemas.openxmlformats.org/spreadsheetml/2006/main" count="280" uniqueCount="214">
  <si>
    <t>養父市</t>
  </si>
  <si>
    <t>コンサル</t>
  </si>
  <si>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8"/>
  </si>
  <si>
    <t xml:space="preserve"> エクセルの計算方法は「自動」に設定してください。</t>
    <rPh sb="6" eb="8">
      <t>ケイサン</t>
    </rPh>
    <rPh sb="8" eb="10">
      <t>ホウホウ</t>
    </rPh>
    <rPh sb="12" eb="14">
      <t>ジドウ</t>
    </rPh>
    <rPh sb="16" eb="18">
      <t>セッテイ</t>
    </rPh>
    <phoneticPr fontId="8"/>
  </si>
  <si>
    <t xml:space="preserve"> 行の追加、削除、シートの変更などはできません。</t>
    <rPh sb="1" eb="2">
      <t>ギョウ</t>
    </rPh>
    <rPh sb="3" eb="5">
      <t>ツイカ</t>
    </rPh>
    <rPh sb="6" eb="8">
      <t>サクジョ</t>
    </rPh>
    <rPh sb="13" eb="15">
      <t>ヘンコウ</t>
    </rPh>
    <phoneticPr fontId="8"/>
  </si>
  <si>
    <t>A.主たる営業所(本社)情報</t>
    <rPh sb="2" eb="3">
      <t>シュ</t>
    </rPh>
    <rPh sb="5" eb="8">
      <t>エイギョウショ</t>
    </rPh>
    <rPh sb="9" eb="11">
      <t>ホンシャ</t>
    </rPh>
    <rPh sb="12" eb="14">
      <t>ジョウホウ</t>
    </rPh>
    <phoneticPr fontId="8"/>
  </si>
  <si>
    <t>郵便番号</t>
    <rPh sb="0" eb="4">
      <t>ユウビンバンゴウ</t>
    </rPh>
    <phoneticPr fontId="15"/>
  </si>
  <si>
    <t>例)1000001　「-（ハイフン）」を使わず7桁の数字のみで入力してください。</t>
    <rPh sb="20" eb="21">
      <t>ツカ</t>
    </rPh>
    <phoneticPr fontId="8"/>
  </si>
  <si>
    <t>所在地</t>
    <rPh sb="0" eb="3">
      <t>ショザイチ</t>
    </rPh>
    <phoneticPr fontId="15"/>
  </si>
  <si>
    <t>都道府県から入力してください。</t>
    <rPh sb="0" eb="4">
      <t>トドウフケン</t>
    </rPh>
    <rPh sb="6" eb="8">
      <t>ニュウリョク</t>
    </rPh>
    <phoneticPr fontId="8"/>
  </si>
  <si>
    <t>商号又は名称カナ</t>
    <rPh sb="0" eb="2">
      <t>ショウゴウ</t>
    </rPh>
    <rPh sb="2" eb="3">
      <t>マタ</t>
    </rPh>
    <rPh sb="4" eb="6">
      <t>メイショウ</t>
    </rPh>
    <phoneticPr fontId="15"/>
  </si>
  <si>
    <t>例)カブシキガイシャスズキグミ　正式名称を全角カタカナで入力してください。</t>
    <phoneticPr fontId="8"/>
  </si>
  <si>
    <t>商号又は名称</t>
    <rPh sb="0" eb="2">
      <t>ショウゴウ</t>
    </rPh>
    <rPh sb="2" eb="3">
      <t>マタ</t>
    </rPh>
    <rPh sb="4" eb="6">
      <t>メイショウ</t>
    </rPh>
    <phoneticPr fontId="15"/>
  </si>
  <si>
    <t>例)株式会社鈴木組　正式名称で入力してください。</t>
    <phoneticPr fontId="8"/>
  </si>
  <si>
    <t>代表者役職</t>
    <rPh sb="0" eb="3">
      <t>ダイヒョウシャ</t>
    </rPh>
    <rPh sb="3" eb="5">
      <t>ヤクショク</t>
    </rPh>
    <phoneticPr fontId="15"/>
  </si>
  <si>
    <t>正式名称で入力してください。個人の場合は「代表者」と入力してください。</t>
    <rPh sb="5" eb="7">
      <t>ニュウリョク</t>
    </rPh>
    <rPh sb="26" eb="28">
      <t>ニュウリョク</t>
    </rPh>
    <phoneticPr fontId="8"/>
  </si>
  <si>
    <t>代表者氏名カナ</t>
    <rPh sb="0" eb="3">
      <t>ダイヒョウシャ</t>
    </rPh>
    <rPh sb="3" eb="5">
      <t>シメイ</t>
    </rPh>
    <phoneticPr fontId="15"/>
  </si>
  <si>
    <t>全角カタカナで入力してください。姓と名は１文字分空けてください。</t>
    <phoneticPr fontId="8"/>
  </si>
  <si>
    <t>代表者氏名</t>
    <rPh sb="0" eb="3">
      <t>ダイヒョウシャ</t>
    </rPh>
    <rPh sb="3" eb="5">
      <t>シメイ</t>
    </rPh>
    <phoneticPr fontId="15"/>
  </si>
  <si>
    <t>姓と名は１文字分空けてください。</t>
    <phoneticPr fontId="8"/>
  </si>
  <si>
    <t>電話番号</t>
    <rPh sb="0" eb="2">
      <t>デンワ</t>
    </rPh>
    <rPh sb="2" eb="4">
      <t>バンゴウ</t>
    </rPh>
    <phoneticPr fontId="15"/>
  </si>
  <si>
    <t>例)0000-00-0000　半角の数字とハイフンで入力してください。</t>
    <phoneticPr fontId="8"/>
  </si>
  <si>
    <t>ＦＡＸ番号</t>
    <rPh sb="3" eb="5">
      <t>バンゴウ</t>
    </rPh>
    <phoneticPr fontId="15"/>
  </si>
  <si>
    <t>E-mailアドレス</t>
    <phoneticPr fontId="15"/>
  </si>
  <si>
    <t>登記上の所在地</t>
    <rPh sb="0" eb="3">
      <t>トウキジョウ</t>
    </rPh>
    <rPh sb="4" eb="7">
      <t>ショザイチ</t>
    </rPh>
    <phoneticPr fontId="15"/>
  </si>
  <si>
    <t>一致する</t>
  </si>
  <si>
    <t>登記、または住民票上の所在地と「(2)所在地」が一致しているかどうかを、リストから選択してください。</t>
    <phoneticPr fontId="8"/>
  </si>
  <si>
    <t>B.契約する営業所情報</t>
    <rPh sb="2" eb="4">
      <t>ケイヤク</t>
    </rPh>
    <rPh sb="6" eb="9">
      <t>エイギョウショ</t>
    </rPh>
    <rPh sb="9" eb="11">
      <t>ジョウホウ</t>
    </rPh>
    <phoneticPr fontId="8"/>
  </si>
  <si>
    <t>支店・営業所に入札・契約権限を委任する場合、(1)入札・契約権限の委任欄にリストから「する」を選択し、支店・営業所情報を入力してください。</t>
    <phoneticPr fontId="8"/>
  </si>
  <si>
    <t>入札・契約権限の委任</t>
    <rPh sb="8" eb="10">
      <t>イニン</t>
    </rPh>
    <phoneticPr fontId="8"/>
  </si>
  <si>
    <t>リストから選択してください。</t>
    <phoneticPr fontId="8"/>
  </si>
  <si>
    <t>例)カブシキガイシャスズキグミ　カンサイエイギョウショ
正式名称を全角カタカナで入力してください。支店・営業所名は、１文字空けて入力してください。</t>
    <phoneticPr fontId="8"/>
  </si>
  <si>
    <t>例)株式会社鈴木組　関西営業所
正式名称で入力してください。支店・営業所名は、１文字空けて入力してください。</t>
    <rPh sb="10" eb="12">
      <t>カンサイ</t>
    </rPh>
    <phoneticPr fontId="8"/>
  </si>
  <si>
    <t>受任者役職</t>
    <rPh sb="0" eb="3">
      <t>ジュニンシャ</t>
    </rPh>
    <phoneticPr fontId="15"/>
  </si>
  <si>
    <t>例)所長　正式名称で入力してください。</t>
    <rPh sb="5" eb="7">
      <t>セイシキ</t>
    </rPh>
    <rPh sb="7" eb="9">
      <t>メイショウ</t>
    </rPh>
    <rPh sb="10" eb="12">
      <t>ニュウリョク</t>
    </rPh>
    <phoneticPr fontId="8"/>
  </si>
  <si>
    <t>受任者氏名カナ</t>
    <rPh sb="3" eb="5">
      <t>シメイ</t>
    </rPh>
    <phoneticPr fontId="15"/>
  </si>
  <si>
    <t>受任者氏名</t>
    <rPh sb="3" eb="5">
      <t>シメイ</t>
    </rPh>
    <phoneticPr fontId="15"/>
  </si>
  <si>
    <t>C.担当者情報</t>
    <rPh sb="2" eb="5">
      <t>タントウシャ</t>
    </rPh>
    <rPh sb="5" eb="7">
      <t>ジョウホウ</t>
    </rPh>
    <phoneticPr fontId="8"/>
  </si>
  <si>
    <t>この申請書の事務手続きをした方、または内容を説明できる方の情報を入力してください。申請書の確認で問い合わせをする場合があります。</t>
    <phoneticPr fontId="8"/>
  </si>
  <si>
    <t>担当者部署</t>
    <rPh sb="0" eb="3">
      <t>タントウシャ</t>
    </rPh>
    <rPh sb="3" eb="5">
      <t>ブショ</t>
    </rPh>
    <phoneticPr fontId="1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</si>
  <si>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8"/>
  </si>
  <si>
    <t>担当者氏名カナ</t>
    <rPh sb="0" eb="3">
      <t>タントウシャ</t>
    </rPh>
    <rPh sb="3" eb="5">
      <t>シメイ</t>
    </rPh>
    <phoneticPr fontId="15"/>
  </si>
  <si>
    <t>担当者氏名</t>
    <rPh sb="0" eb="3">
      <t>タントウシャ</t>
    </rPh>
    <rPh sb="3" eb="5">
      <t>シメイ</t>
    </rPh>
    <phoneticPr fontId="15"/>
  </si>
  <si>
    <t>D.行政書士情報</t>
    <rPh sb="2" eb="4">
      <t>ギョウセイ</t>
    </rPh>
    <rPh sb="4" eb="6">
      <t>ショシ</t>
    </rPh>
    <rPh sb="6" eb="8">
      <t>ジョウホウ</t>
    </rPh>
    <phoneticPr fontId="8"/>
  </si>
  <si>
    <t>行政書士が代理申請する場合、(1)代理申請欄にリストから「する」を選択し、行政書士情報を入力してください。</t>
    <phoneticPr fontId="8"/>
  </si>
  <si>
    <t>代理申請</t>
    <rPh sb="0" eb="2">
      <t>ダイリ</t>
    </rPh>
    <rPh sb="2" eb="4">
      <t>シンセイ</t>
    </rPh>
    <phoneticPr fontId="2"/>
  </si>
  <si>
    <t>しない</t>
  </si>
  <si>
    <t>都道府県から入力してください。</t>
    <phoneticPr fontId="8"/>
  </si>
  <si>
    <t>行政書士氏名カナ</t>
    <rPh sb="0" eb="2">
      <t>ギョウセイ</t>
    </rPh>
    <rPh sb="2" eb="4">
      <t>ショシ</t>
    </rPh>
    <rPh sb="4" eb="6">
      <t>シメイ</t>
    </rPh>
    <phoneticPr fontId="15"/>
  </si>
  <si>
    <t>行政書士氏名</t>
    <rPh sb="0" eb="2">
      <t>ギョウセイ</t>
    </rPh>
    <rPh sb="2" eb="4">
      <t>ショシ</t>
    </rPh>
    <rPh sb="4" eb="6">
      <t>シメイ</t>
    </rPh>
    <phoneticPr fontId="15"/>
  </si>
  <si>
    <t>半角の数字とハイフンで入力してください。保有していない場合は、入力する必要はありません。</t>
    <phoneticPr fontId="8"/>
  </si>
  <si>
    <t>E.経営情報</t>
    <rPh sb="2" eb="4">
      <t>ケイエイ</t>
    </rPh>
    <rPh sb="4" eb="6">
      <t>ジョウホウ</t>
    </rPh>
    <phoneticPr fontId="8"/>
  </si>
  <si>
    <t>自己資本額</t>
    <rPh sb="0" eb="2">
      <t>ジコ</t>
    </rPh>
    <rPh sb="2" eb="4">
      <t>シホン</t>
    </rPh>
    <rPh sb="4" eb="5">
      <t>ガク</t>
    </rPh>
    <phoneticPr fontId="8"/>
  </si>
  <si>
    <t>区分</t>
    <rPh sb="0" eb="2">
      <t>クブン</t>
    </rPh>
    <phoneticPr fontId="8"/>
  </si>
  <si>
    <t>直前決算額
（千円）</t>
    <rPh sb="0" eb="2">
      <t>チョクゼン</t>
    </rPh>
    <rPh sb="2" eb="4">
      <t>ケッサン</t>
    </rPh>
    <rPh sb="4" eb="5">
      <t>ガク</t>
    </rPh>
    <rPh sb="7" eb="9">
      <t>センエン</t>
    </rPh>
    <phoneticPr fontId="15"/>
  </si>
  <si>
    <t>剰余(欠損)金
処分(千円)</t>
    <rPh sb="0" eb="2">
      <t>ジョウヨ</t>
    </rPh>
    <rPh sb="3" eb="5">
      <t>ケッソン</t>
    </rPh>
    <rPh sb="6" eb="7">
      <t>キン</t>
    </rPh>
    <rPh sb="8" eb="10">
      <t>ショブン</t>
    </rPh>
    <rPh sb="11" eb="13">
      <t>センエン</t>
    </rPh>
    <phoneticPr fontId="8"/>
  </si>
  <si>
    <t>計</t>
    <rPh sb="0" eb="1">
      <t>ケイ</t>
    </rPh>
    <phoneticPr fontId="8"/>
  </si>
  <si>
    <t>決算後の増減額(千円）</t>
    <rPh sb="0" eb="3">
      <t>ケッサンゴ</t>
    </rPh>
    <rPh sb="4" eb="6">
      <t>ゾウゲン</t>
    </rPh>
    <rPh sb="6" eb="7">
      <t>ガク</t>
    </rPh>
    <rPh sb="8" eb="10">
      <t>センエン</t>
    </rPh>
    <phoneticPr fontId="8"/>
  </si>
  <si>
    <t>合計(千円)</t>
    <rPh sb="0" eb="2">
      <t>ゴウケイ</t>
    </rPh>
    <rPh sb="3" eb="5">
      <t>センエン</t>
    </rPh>
    <phoneticPr fontId="8"/>
  </si>
  <si>
    <t>払込資本金</t>
    <rPh sb="0" eb="1">
      <t>ハラ</t>
    </rPh>
    <rPh sb="1" eb="2">
      <t>コ</t>
    </rPh>
    <rPh sb="2" eb="4">
      <t>シホン</t>
    </rPh>
    <rPh sb="4" eb="5">
      <t>キン</t>
    </rPh>
    <phoneticPr fontId="8"/>
  </si>
  <si>
    <t>準備金・積立金</t>
    <phoneticPr fontId="8"/>
  </si>
  <si>
    <t>次期繰越利益(欠損)金</t>
    <phoneticPr fontId="8"/>
  </si>
  <si>
    <t>計</t>
    <phoneticPr fontId="8"/>
  </si>
  <si>
    <t>営業年数</t>
    <rPh sb="0" eb="2">
      <t>エイギョウ</t>
    </rPh>
    <rPh sb="2" eb="4">
      <t>ネンスウ</t>
    </rPh>
    <phoneticPr fontId="15"/>
  </si>
  <si>
    <t>年</t>
    <rPh sb="0" eb="1">
      <t>ネン</t>
    </rPh>
    <phoneticPr fontId="15"/>
  </si>
  <si>
    <t>例)10　営業年数を入力してください。創業から申請日まで（組織変更、合併等による期間の通算可）。
１年に満たない場合は0を入力してください。</t>
    <phoneticPr fontId="8"/>
  </si>
  <si>
    <t>総職員数</t>
    <rPh sb="0" eb="4">
      <t>ソウショクインスウ</t>
    </rPh>
    <phoneticPr fontId="15"/>
  </si>
  <si>
    <t>人</t>
    <rPh sb="0" eb="1">
      <t>ヒト</t>
    </rPh>
    <phoneticPr fontId="8"/>
  </si>
  <si>
    <t>F.測量等実績高</t>
    <rPh sb="2" eb="4">
      <t>ソクリョウ</t>
    </rPh>
    <rPh sb="4" eb="5">
      <t>トウ</t>
    </rPh>
    <rPh sb="5" eb="7">
      <t>ジッセキ</t>
    </rPh>
    <rPh sb="7" eb="8">
      <t>ダカ</t>
    </rPh>
    <phoneticPr fontId="8"/>
  </si>
  <si>
    <t>前々年度分の業務期間</t>
    <rPh sb="0" eb="2">
      <t>マエマエ</t>
    </rPh>
    <rPh sb="2" eb="3">
      <t>ドシ</t>
    </rPh>
    <rPh sb="3" eb="4">
      <t>ド</t>
    </rPh>
    <rPh sb="4" eb="5">
      <t>ブン</t>
    </rPh>
    <rPh sb="6" eb="8">
      <t>ギョウム</t>
    </rPh>
    <rPh sb="8" eb="10">
      <t>キカン</t>
    </rPh>
    <phoneticPr fontId="15"/>
  </si>
  <si>
    <t>から</t>
    <phoneticPr fontId="8"/>
  </si>
  <si>
    <t>まで</t>
    <phoneticPr fontId="8"/>
  </si>
  <si>
    <t>前年度分の業務期間</t>
    <rPh sb="0" eb="3">
      <t>ゼンネンド</t>
    </rPh>
    <rPh sb="3" eb="4">
      <t>ブン</t>
    </rPh>
    <rPh sb="5" eb="7">
      <t>ギョウム</t>
    </rPh>
    <rPh sb="7" eb="9">
      <t>キカン</t>
    </rPh>
    <phoneticPr fontId="15"/>
  </si>
  <si>
    <t>参加を希望する業種の契約実績高を入力してください。</t>
    <rPh sb="0" eb="2">
      <t>サンカ</t>
    </rPh>
    <rPh sb="3" eb="5">
      <t>キボウ</t>
    </rPh>
    <rPh sb="7" eb="9">
      <t>ギョウシュ</t>
    </rPh>
    <rPh sb="10" eb="15">
      <t>ケイヤクジッセキダカ</t>
    </rPh>
    <rPh sb="16" eb="18">
      <t>ニュウリョク</t>
    </rPh>
    <phoneticPr fontId="8"/>
  </si>
  <si>
    <t>業務区分</t>
    <rPh sb="0" eb="2">
      <t>ギョウム</t>
    </rPh>
    <rPh sb="2" eb="4">
      <t>クブン</t>
    </rPh>
    <phoneticPr fontId="8"/>
  </si>
  <si>
    <t>前々年度分決算
（千円）</t>
    <rPh sb="0" eb="2">
      <t>マエマエ</t>
    </rPh>
    <rPh sb="2" eb="3">
      <t>ドシ</t>
    </rPh>
    <rPh sb="3" eb="4">
      <t>ド</t>
    </rPh>
    <rPh sb="4" eb="5">
      <t>ブン</t>
    </rPh>
    <rPh sb="5" eb="7">
      <t>ケッサン</t>
    </rPh>
    <rPh sb="9" eb="11">
      <t>センエン</t>
    </rPh>
    <phoneticPr fontId="15"/>
  </si>
  <si>
    <t>前年度分決算（千円）</t>
    <rPh sb="0" eb="2">
      <t>ゼンネン</t>
    </rPh>
    <rPh sb="2" eb="3">
      <t>ド</t>
    </rPh>
    <rPh sb="3" eb="4">
      <t>ブン</t>
    </rPh>
    <rPh sb="4" eb="6">
      <t>ケッサン</t>
    </rPh>
    <rPh sb="7" eb="9">
      <t>センエン</t>
    </rPh>
    <phoneticPr fontId="8"/>
  </si>
  <si>
    <t>直前2年間の
年間平均実績高（千円）</t>
    <rPh sb="0" eb="2">
      <t>チョクゼン</t>
    </rPh>
    <rPh sb="3" eb="4">
      <t>ネン</t>
    </rPh>
    <rPh sb="4" eb="5">
      <t>カン</t>
    </rPh>
    <rPh sb="7" eb="9">
      <t>ネンカン</t>
    </rPh>
    <rPh sb="9" eb="11">
      <t>ヘイキン</t>
    </rPh>
    <rPh sb="11" eb="13">
      <t>ジッセキ</t>
    </rPh>
    <rPh sb="13" eb="14">
      <t>ダカ</t>
    </rPh>
    <rPh sb="15" eb="17">
      <t>センエン</t>
    </rPh>
    <phoneticPr fontId="8"/>
  </si>
  <si>
    <t>測量</t>
    <rPh sb="0" eb="2">
      <t>ソクリョウ</t>
    </rPh>
    <phoneticPr fontId="15"/>
  </si>
  <si>
    <t>建築関係建設コンサルタント業務</t>
    <rPh sb="0" eb="2">
      <t>ケンチク</t>
    </rPh>
    <rPh sb="2" eb="4">
      <t>カンケイ</t>
    </rPh>
    <rPh sb="4" eb="6">
      <t>ケンセツ</t>
    </rPh>
    <rPh sb="13" eb="15">
      <t>ギョウム</t>
    </rPh>
    <phoneticPr fontId="15"/>
  </si>
  <si>
    <t>土木関係建設コンサルタント業務</t>
    <rPh sb="0" eb="2">
      <t>ドボク</t>
    </rPh>
    <rPh sb="2" eb="4">
      <t>カンケイ</t>
    </rPh>
    <rPh sb="4" eb="6">
      <t>ケンセツ</t>
    </rPh>
    <rPh sb="13" eb="15">
      <t>ギョウム</t>
    </rPh>
    <phoneticPr fontId="15"/>
  </si>
  <si>
    <t>地質調査業務</t>
    <rPh sb="0" eb="2">
      <t>チシツ</t>
    </rPh>
    <rPh sb="2" eb="4">
      <t>チョウサ</t>
    </rPh>
    <rPh sb="4" eb="6">
      <t>ギョウム</t>
    </rPh>
    <phoneticPr fontId="15"/>
  </si>
  <si>
    <t>補償関係コンサルタント業務</t>
    <rPh sb="0" eb="2">
      <t>ホショウ</t>
    </rPh>
    <rPh sb="2" eb="4">
      <t>カンケイ</t>
    </rPh>
    <rPh sb="11" eb="13">
      <t>ギョウム</t>
    </rPh>
    <phoneticPr fontId="15"/>
  </si>
  <si>
    <t>その他</t>
    <rPh sb="2" eb="3">
      <t>タ</t>
    </rPh>
    <phoneticPr fontId="15"/>
  </si>
  <si>
    <t>　　　合計</t>
    <rPh sb="3" eb="5">
      <t>ゴウケイ</t>
    </rPh>
    <phoneticPr fontId="15"/>
  </si>
  <si>
    <t>G.有資格者数</t>
    <rPh sb="2" eb="6">
      <t>ユウシカクシャ</t>
    </rPh>
    <rPh sb="6" eb="7">
      <t>スウ</t>
    </rPh>
    <phoneticPr fontId="8"/>
  </si>
  <si>
    <t>項目名</t>
    <phoneticPr fontId="8"/>
  </si>
  <si>
    <t>人数</t>
    <rPh sb="0" eb="2">
      <t>ニンズウ</t>
    </rPh>
    <phoneticPr fontId="15"/>
  </si>
  <si>
    <t>構造設計一級建築士</t>
    <phoneticPr fontId="8"/>
  </si>
  <si>
    <t>人</t>
    <rPh sb="0" eb="1">
      <t>ニン</t>
    </rPh>
    <phoneticPr fontId="8"/>
  </si>
  <si>
    <t>設備設計一級建築士</t>
    <phoneticPr fontId="8"/>
  </si>
  <si>
    <t>一級建築士</t>
    <phoneticPr fontId="8"/>
  </si>
  <si>
    <t>二級建築士</t>
    <phoneticPr fontId="8"/>
  </si>
  <si>
    <t>建築設備士</t>
    <rPh sb="0" eb="2">
      <t>ケンチク</t>
    </rPh>
    <rPh sb="4" eb="5">
      <t>シ</t>
    </rPh>
    <phoneticPr fontId="8"/>
  </si>
  <si>
    <t>建築積算資格者</t>
    <rPh sb="0" eb="4">
      <t>ケンチクセキサン</t>
    </rPh>
    <rPh sb="4" eb="7">
      <t>シカクシャ</t>
    </rPh>
    <phoneticPr fontId="8"/>
  </si>
  <si>
    <t>一級土木施工管理技士</t>
    <rPh sb="2" eb="4">
      <t>ドボク</t>
    </rPh>
    <rPh sb="4" eb="6">
      <t>セコウ</t>
    </rPh>
    <rPh sb="6" eb="10">
      <t>カンリギシ</t>
    </rPh>
    <phoneticPr fontId="8"/>
  </si>
  <si>
    <t>二級土木施工管理技士</t>
    <rPh sb="2" eb="10">
      <t>ドボクセコウカンリギシ</t>
    </rPh>
    <phoneticPr fontId="8"/>
  </si>
  <si>
    <t>測量士</t>
    <rPh sb="0" eb="3">
      <t>ソクリョウシ</t>
    </rPh>
    <phoneticPr fontId="8"/>
  </si>
  <si>
    <t>測量士捕</t>
    <rPh sb="0" eb="4">
      <t>ソクリョウシホ</t>
    </rPh>
    <phoneticPr fontId="8"/>
  </si>
  <si>
    <t>環境計量士</t>
    <rPh sb="0" eb="2">
      <t>カンキョウ</t>
    </rPh>
    <rPh sb="2" eb="5">
      <t>ケイリョウシ</t>
    </rPh>
    <phoneticPr fontId="8"/>
  </si>
  <si>
    <t>不動産鑑定士</t>
    <rPh sb="0" eb="3">
      <t>フドウサン</t>
    </rPh>
    <rPh sb="3" eb="6">
      <t>カンテイシ</t>
    </rPh>
    <phoneticPr fontId="8"/>
  </si>
  <si>
    <t>不動産鑑定士舗</t>
    <rPh sb="0" eb="3">
      <t>フドウサン</t>
    </rPh>
    <rPh sb="3" eb="7">
      <t>カンテイシホ</t>
    </rPh>
    <phoneticPr fontId="8"/>
  </si>
  <si>
    <t>土地家屋調査士</t>
    <phoneticPr fontId="8"/>
  </si>
  <si>
    <t>司法書士</t>
    <rPh sb="0" eb="4">
      <t>シホウショシ</t>
    </rPh>
    <phoneticPr fontId="8"/>
  </si>
  <si>
    <t>ＲＣＣＭ</t>
    <phoneticPr fontId="8"/>
  </si>
  <si>
    <t>地質調査技士</t>
    <rPh sb="0" eb="2">
      <t>チシツ</t>
    </rPh>
    <rPh sb="2" eb="6">
      <t>チョウサギシ</t>
    </rPh>
    <phoneticPr fontId="8"/>
  </si>
  <si>
    <t>技術士</t>
  </si>
  <si>
    <t>総合技術監理部門</t>
    <rPh sb="0" eb="4">
      <t>ソウゴウギジュツ</t>
    </rPh>
    <rPh sb="4" eb="6">
      <t>カンリ</t>
    </rPh>
    <rPh sb="6" eb="8">
      <t>ブモン</t>
    </rPh>
    <phoneticPr fontId="8"/>
  </si>
  <si>
    <t>建設部門</t>
    <phoneticPr fontId="8"/>
  </si>
  <si>
    <t>農業部門</t>
    <phoneticPr fontId="8"/>
  </si>
  <si>
    <t>森林部門</t>
    <rPh sb="0" eb="2">
      <t>シンリン</t>
    </rPh>
    <rPh sb="2" eb="4">
      <t>ブモン</t>
    </rPh>
    <phoneticPr fontId="8"/>
  </si>
  <si>
    <t>水産部門</t>
    <phoneticPr fontId="8"/>
  </si>
  <si>
    <t>上下水道部門</t>
    <rPh sb="0" eb="2">
      <t>ジョウゲ</t>
    </rPh>
    <rPh sb="2" eb="4">
      <t>スイドウ</t>
    </rPh>
    <rPh sb="4" eb="6">
      <t>ブモン</t>
    </rPh>
    <phoneticPr fontId="8"/>
  </si>
  <si>
    <t>衛生工学部門</t>
    <rPh sb="0" eb="4">
      <t>エイセイコウガク</t>
    </rPh>
    <rPh sb="4" eb="6">
      <t>ブモン</t>
    </rPh>
    <phoneticPr fontId="8"/>
  </si>
  <si>
    <t>電気・電子部門</t>
    <rPh sb="0" eb="2">
      <t>デンキ</t>
    </rPh>
    <rPh sb="3" eb="5">
      <t>デンシ</t>
    </rPh>
    <rPh sb="5" eb="7">
      <t>ブモン</t>
    </rPh>
    <phoneticPr fontId="8"/>
  </si>
  <si>
    <t>機械部門</t>
    <rPh sb="0" eb="2">
      <t>キカイ</t>
    </rPh>
    <rPh sb="2" eb="4">
      <t>ブモン</t>
    </rPh>
    <phoneticPr fontId="8"/>
  </si>
  <si>
    <t>情報工学部門</t>
    <rPh sb="0" eb="4">
      <t>ジョウホウコウガク</t>
    </rPh>
    <rPh sb="4" eb="6">
      <t>ブモン</t>
    </rPh>
    <phoneticPr fontId="8"/>
  </si>
  <si>
    <t>地質調査</t>
    <rPh sb="0" eb="4">
      <t>チシツチョウサ</t>
    </rPh>
    <phoneticPr fontId="8"/>
  </si>
  <si>
    <t>第一種電気主任技術者</t>
  </si>
  <si>
    <t>第一種電送交換主任技術者</t>
    <rPh sb="0" eb="3">
      <t>ダイイッシュ</t>
    </rPh>
    <rPh sb="3" eb="4">
      <t>デン</t>
    </rPh>
    <phoneticPr fontId="8"/>
  </si>
  <si>
    <t>線路主任技術者</t>
  </si>
  <si>
    <t>補償業務管理士</t>
    <rPh sb="0" eb="4">
      <t>ホショウギョウム</t>
    </rPh>
    <rPh sb="4" eb="7">
      <t>カンリシ</t>
    </rPh>
    <phoneticPr fontId="8"/>
  </si>
  <si>
    <t>公共用地経験者</t>
    <rPh sb="0" eb="4">
      <t>コウキョウヨウチ</t>
    </rPh>
    <rPh sb="4" eb="7">
      <t>ケイケンシャ</t>
    </rPh>
    <phoneticPr fontId="8"/>
  </si>
  <si>
    <t>H.業務情報</t>
    <rPh sb="2" eb="4">
      <t>ギョウム</t>
    </rPh>
    <rPh sb="4" eb="6">
      <t>ジョウホウ</t>
    </rPh>
    <phoneticPr fontId="8"/>
  </si>
  <si>
    <t>業務を希望する場合、希望、登録の有無、登録番号、登録年月日欄を入力してください。
希望、登録の有無欄は、リストから選択してください。</t>
    <rPh sb="0" eb="2">
      <t>ギョウム</t>
    </rPh>
    <rPh sb="3" eb="5">
      <t>キボウ</t>
    </rPh>
    <rPh sb="7" eb="9">
      <t>バアイ</t>
    </rPh>
    <rPh sb="10" eb="12">
      <t>キボウ</t>
    </rPh>
    <rPh sb="13" eb="15">
      <t>トウロク</t>
    </rPh>
    <rPh sb="16" eb="18">
      <t>ウム</t>
    </rPh>
    <rPh sb="19" eb="21">
      <t>トウロク</t>
    </rPh>
    <rPh sb="21" eb="23">
      <t>バンゴウ</t>
    </rPh>
    <rPh sb="24" eb="26">
      <t>トウロク</t>
    </rPh>
    <rPh sb="26" eb="29">
      <t>ネンガッピ</t>
    </rPh>
    <rPh sb="29" eb="30">
      <t>ラン</t>
    </rPh>
    <rPh sb="31" eb="33">
      <t>ニュウリョク</t>
    </rPh>
    <rPh sb="41" eb="43">
      <t>キボウ</t>
    </rPh>
    <rPh sb="44" eb="46">
      <t>トウロク</t>
    </rPh>
    <rPh sb="47" eb="49">
      <t>ウム</t>
    </rPh>
    <rPh sb="49" eb="50">
      <t>ラン</t>
    </rPh>
    <rPh sb="57" eb="59">
      <t>センタク</t>
    </rPh>
    <phoneticPr fontId="15"/>
  </si>
  <si>
    <t>業務区分・部門</t>
    <rPh sb="0" eb="2">
      <t>ギョウム</t>
    </rPh>
    <rPh sb="2" eb="4">
      <t>クブン</t>
    </rPh>
    <rPh sb="5" eb="7">
      <t>ブモン</t>
    </rPh>
    <phoneticPr fontId="8"/>
  </si>
  <si>
    <t>希望</t>
    <rPh sb="0" eb="2">
      <t>キボウ</t>
    </rPh>
    <phoneticPr fontId="8"/>
  </si>
  <si>
    <t>登録の
有無</t>
    <rPh sb="0" eb="2">
      <t>トウロク</t>
    </rPh>
    <rPh sb="4" eb="6">
      <t>ウム</t>
    </rPh>
    <phoneticPr fontId="4"/>
  </si>
  <si>
    <t>登録事業名</t>
    <phoneticPr fontId="8"/>
  </si>
  <si>
    <t>登録番号
例)00-00000</t>
    <phoneticPr fontId="8"/>
  </si>
  <si>
    <r>
      <t xml:space="preserve">測
量
</t>
    </r>
    <r>
      <rPr>
        <sz val="11"/>
        <color rgb="FFFF0000"/>
        <rFont val="ＭＳ ゴシック"/>
        <family val="3"/>
        <charset val="128"/>
      </rPr>
      <t>*1</t>
    </r>
    <rPh sb="0" eb="1">
      <t>ハカ</t>
    </rPh>
    <rPh sb="2" eb="3">
      <t>リョウ</t>
    </rPh>
    <phoneticPr fontId="15"/>
  </si>
  <si>
    <t>測量一般</t>
    <phoneticPr fontId="15"/>
  </si>
  <si>
    <t>測量業者</t>
    <phoneticPr fontId="8"/>
  </si>
  <si>
    <t>地図の調整</t>
    <phoneticPr fontId="15"/>
  </si>
  <si>
    <t>航空測量</t>
    <phoneticPr fontId="15"/>
  </si>
  <si>
    <t>建築関係建設コンサルタント業務</t>
    <rPh sb="0" eb="1">
      <t>ケン</t>
    </rPh>
    <rPh sb="1" eb="2">
      <t>チク</t>
    </rPh>
    <rPh sb="2" eb="4">
      <t>カンケイ</t>
    </rPh>
    <rPh sb="4" eb="6">
      <t>ケンセツ</t>
    </rPh>
    <rPh sb="13" eb="15">
      <t>ギョウム</t>
    </rPh>
    <phoneticPr fontId="15"/>
  </si>
  <si>
    <r>
      <t>建築一般</t>
    </r>
    <r>
      <rPr>
        <sz val="11"/>
        <color rgb="FFFF0000"/>
        <rFont val="ＭＳ ゴシック"/>
        <family val="3"/>
        <charset val="128"/>
      </rPr>
      <t>*2</t>
    </r>
    <phoneticPr fontId="15"/>
  </si>
  <si>
    <t>建築士事務所</t>
    <phoneticPr fontId="8"/>
  </si>
  <si>
    <t>意匠</t>
    <phoneticPr fontId="15"/>
  </si>
  <si>
    <t>構造</t>
    <phoneticPr fontId="15"/>
  </si>
  <si>
    <t>暖冷房</t>
    <rPh sb="0" eb="1">
      <t>ダン</t>
    </rPh>
    <rPh sb="1" eb="3">
      <t>レイボウ</t>
    </rPh>
    <phoneticPr fontId="15"/>
  </si>
  <si>
    <t>衛生</t>
  </si>
  <si>
    <t>電気</t>
  </si>
  <si>
    <t>建築積算</t>
  </si>
  <si>
    <t>機械設備積算</t>
    <rPh sb="0" eb="2">
      <t>キカイ</t>
    </rPh>
    <rPh sb="2" eb="4">
      <t>セツビ</t>
    </rPh>
    <phoneticPr fontId="25"/>
  </si>
  <si>
    <t>電気設備積算</t>
    <rPh sb="2" eb="4">
      <t>セツビ</t>
    </rPh>
    <phoneticPr fontId="15"/>
  </si>
  <si>
    <t>工事監理（建築）</t>
    <rPh sb="2" eb="4">
      <t>カンリ</t>
    </rPh>
    <phoneticPr fontId="4"/>
  </si>
  <si>
    <t>工事監理（電気）</t>
    <rPh sb="2" eb="4">
      <t>カンリ</t>
    </rPh>
    <phoneticPr fontId="4"/>
  </si>
  <si>
    <t>工事監理（機械）</t>
    <rPh sb="2" eb="4">
      <t>カンリ</t>
    </rPh>
    <phoneticPr fontId="4"/>
  </si>
  <si>
    <t>調査</t>
    <phoneticPr fontId="15"/>
  </si>
  <si>
    <t>耐震診断</t>
    <rPh sb="0" eb="2">
      <t>タイシン</t>
    </rPh>
    <rPh sb="2" eb="4">
      <t>シンダン</t>
    </rPh>
    <phoneticPr fontId="8"/>
  </si>
  <si>
    <t>地区計画及び地域計画</t>
    <rPh sb="0" eb="2">
      <t>チク</t>
    </rPh>
    <rPh sb="2" eb="4">
      <t>ケイカク</t>
    </rPh>
    <rPh sb="4" eb="5">
      <t>オヨ</t>
    </rPh>
    <rPh sb="6" eb="8">
      <t>チイキ</t>
    </rPh>
    <rPh sb="8" eb="10">
      <t>ケイカク</t>
    </rPh>
    <phoneticPr fontId="8"/>
  </si>
  <si>
    <t>土木関係建設コンサルタント業務</t>
    <rPh sb="0" eb="1">
      <t>ツチ</t>
    </rPh>
    <rPh sb="1" eb="2">
      <t>モク</t>
    </rPh>
    <rPh sb="2" eb="4">
      <t>カンケイ</t>
    </rPh>
    <rPh sb="4" eb="6">
      <t>ケンセツ</t>
    </rPh>
    <rPh sb="13" eb="15">
      <t>ギョウム</t>
    </rPh>
    <phoneticPr fontId="8"/>
  </si>
  <si>
    <t>建設コンサルタント</t>
    <rPh sb="0" eb="2">
      <t>ケンセツ</t>
    </rPh>
    <phoneticPr fontId="8"/>
  </si>
  <si>
    <t>河川、砂防及び海岸・海洋</t>
    <rPh sb="10" eb="12">
      <t>カイヨウ</t>
    </rPh>
    <phoneticPr fontId="15"/>
  </si>
  <si>
    <t>建設コンサルタント</t>
    <phoneticPr fontId="8"/>
  </si>
  <si>
    <t>港湾及び空港</t>
    <phoneticPr fontId="15"/>
  </si>
  <si>
    <t>電力土木</t>
    <phoneticPr fontId="15"/>
  </si>
  <si>
    <t>道路</t>
    <phoneticPr fontId="15"/>
  </si>
  <si>
    <t>鉄道</t>
    <phoneticPr fontId="15"/>
  </si>
  <si>
    <t>上水道及び工業用水</t>
    <phoneticPr fontId="15"/>
  </si>
  <si>
    <t>下水道</t>
    <phoneticPr fontId="15"/>
  </si>
  <si>
    <t>農業土木</t>
    <phoneticPr fontId="15"/>
  </si>
  <si>
    <t>森林土木</t>
    <phoneticPr fontId="15"/>
  </si>
  <si>
    <t>水産土木</t>
    <phoneticPr fontId="15"/>
  </si>
  <si>
    <t>廃棄物</t>
    <phoneticPr fontId="15"/>
  </si>
  <si>
    <t>造園</t>
    <phoneticPr fontId="15"/>
  </si>
  <si>
    <t>都市計画及び地方計画</t>
    <rPh sb="2" eb="4">
      <t>ケイカク</t>
    </rPh>
    <phoneticPr fontId="15"/>
  </si>
  <si>
    <t>地質</t>
    <phoneticPr fontId="15"/>
  </si>
  <si>
    <t>土質及び基礎</t>
    <phoneticPr fontId="15"/>
  </si>
  <si>
    <t>鋼構造及びコンクリート</t>
    <phoneticPr fontId="15"/>
  </si>
  <si>
    <t>トンネル</t>
    <phoneticPr fontId="15"/>
  </si>
  <si>
    <t>施工計画、施工設備及び積算</t>
    <phoneticPr fontId="15"/>
  </si>
  <si>
    <t>建設環境</t>
    <phoneticPr fontId="15"/>
  </si>
  <si>
    <t>建設機械</t>
    <rPh sb="0" eb="2">
      <t>ケンセツ</t>
    </rPh>
    <rPh sb="2" eb="4">
      <t>キカイ</t>
    </rPh>
    <phoneticPr fontId="15"/>
  </si>
  <si>
    <t>電気・電子</t>
  </si>
  <si>
    <t>交通量調査</t>
    <phoneticPr fontId="15"/>
  </si>
  <si>
    <t>環境調査</t>
    <phoneticPr fontId="15"/>
  </si>
  <si>
    <t>経済調査</t>
    <phoneticPr fontId="15"/>
  </si>
  <si>
    <t>分析・解析</t>
    <rPh sb="0" eb="2">
      <t>ブンセキ</t>
    </rPh>
    <rPh sb="3" eb="5">
      <t>カイセキ</t>
    </rPh>
    <phoneticPr fontId="15"/>
  </si>
  <si>
    <t>宅地造成</t>
    <phoneticPr fontId="15"/>
  </si>
  <si>
    <t>電算関係</t>
    <phoneticPr fontId="15"/>
  </si>
  <si>
    <t>計算業務</t>
    <rPh sb="2" eb="4">
      <t>ギョウム</t>
    </rPh>
    <phoneticPr fontId="15"/>
  </si>
  <si>
    <t>資料等整理</t>
    <phoneticPr fontId="15"/>
  </si>
  <si>
    <t>施工管理</t>
    <phoneticPr fontId="15"/>
  </si>
  <si>
    <t>地質調査</t>
    <rPh sb="0" eb="2">
      <t>チシツ</t>
    </rPh>
    <rPh sb="2" eb="4">
      <t>チョウサ</t>
    </rPh>
    <phoneticPr fontId="8"/>
  </si>
  <si>
    <t>地質調査業者</t>
    <phoneticPr fontId="8"/>
  </si>
  <si>
    <t>補償関係コンサルタント業務</t>
    <rPh sb="2" eb="4">
      <t>カンケイ</t>
    </rPh>
    <phoneticPr fontId="8"/>
  </si>
  <si>
    <t>補償コンサルタント</t>
    <rPh sb="0" eb="2">
      <t>ホショウ</t>
    </rPh>
    <phoneticPr fontId="8"/>
  </si>
  <si>
    <t>土地調査</t>
    <phoneticPr fontId="15"/>
  </si>
  <si>
    <t>補償コンサルタント</t>
    <phoneticPr fontId="8"/>
  </si>
  <si>
    <t>土地評価</t>
    <phoneticPr fontId="15"/>
  </si>
  <si>
    <t>物件</t>
    <phoneticPr fontId="15"/>
  </si>
  <si>
    <t>機械工作物</t>
    <phoneticPr fontId="15"/>
  </si>
  <si>
    <t>営業補償・特殊補償</t>
    <rPh sb="2" eb="4">
      <t>ホショウ</t>
    </rPh>
    <phoneticPr fontId="15"/>
  </si>
  <si>
    <t>事業損失</t>
    <phoneticPr fontId="15"/>
  </si>
  <si>
    <t>補償関連</t>
    <phoneticPr fontId="15"/>
  </si>
  <si>
    <r>
      <t>不動産鑑定</t>
    </r>
    <r>
      <rPr>
        <sz val="11"/>
        <color rgb="FFFF0000"/>
        <rFont val="ＭＳ ゴシック"/>
        <family val="3"/>
        <charset val="128"/>
      </rPr>
      <t>*3</t>
    </r>
    <rPh sb="3" eb="5">
      <t>カンテイ</t>
    </rPh>
    <phoneticPr fontId="8"/>
  </si>
  <si>
    <t>不動産鑑定業者</t>
    <phoneticPr fontId="8"/>
  </si>
  <si>
    <t>登記手続等</t>
    <rPh sb="0" eb="4">
      <t>トウキテツヅ</t>
    </rPh>
    <rPh sb="4" eb="5">
      <t>トウ</t>
    </rPh>
    <phoneticPr fontId="8"/>
  </si>
  <si>
    <t>土地家屋調査士</t>
    <rPh sb="0" eb="4">
      <t>トチカオク</t>
    </rPh>
    <rPh sb="4" eb="7">
      <t>チョウサシ</t>
    </rPh>
    <phoneticPr fontId="8"/>
  </si>
  <si>
    <t>司法書士</t>
    <phoneticPr fontId="8"/>
  </si>
  <si>
    <t>計量証明事業者</t>
    <phoneticPr fontId="8"/>
  </si>
  <si>
    <t>*1</t>
    <phoneticPr fontId="15"/>
  </si>
  <si>
    <t>測量法第55条の登録がなければ希望することはできません。</t>
    <rPh sb="0" eb="2">
      <t>ソクリョウ</t>
    </rPh>
    <rPh sb="2" eb="3">
      <t>ホウ</t>
    </rPh>
    <rPh sb="3" eb="4">
      <t>ダイ</t>
    </rPh>
    <rPh sb="6" eb="7">
      <t>ジョウ</t>
    </rPh>
    <rPh sb="8" eb="10">
      <t>トウロク</t>
    </rPh>
    <rPh sb="15" eb="17">
      <t>キボウ</t>
    </rPh>
    <phoneticPr fontId="15"/>
  </si>
  <si>
    <t>*2</t>
    <phoneticPr fontId="15"/>
  </si>
  <si>
    <t>建築士法第23条の登録がなければ希望することはできません。</t>
    <rPh sb="0" eb="3">
      <t>ケンチクシ</t>
    </rPh>
    <rPh sb="3" eb="4">
      <t>ホウ</t>
    </rPh>
    <rPh sb="4" eb="5">
      <t>ダイ</t>
    </rPh>
    <rPh sb="7" eb="8">
      <t>ジョウ</t>
    </rPh>
    <rPh sb="9" eb="11">
      <t>トウロク</t>
    </rPh>
    <rPh sb="16" eb="18">
      <t>キボウ</t>
    </rPh>
    <phoneticPr fontId="15"/>
  </si>
  <si>
    <t>*3</t>
    <phoneticPr fontId="15"/>
  </si>
  <si>
    <t>不動産の鑑定評価に関する法律第22条の登録がなければ希望することはできません。</t>
    <rPh sb="0" eb="3">
      <t>フドウサン</t>
    </rPh>
    <rPh sb="4" eb="6">
      <t>カンテイ</t>
    </rPh>
    <rPh sb="6" eb="8">
      <t>ヒョウカ</t>
    </rPh>
    <rPh sb="9" eb="10">
      <t>カン</t>
    </rPh>
    <rPh sb="12" eb="14">
      <t>ホウリツ</t>
    </rPh>
    <rPh sb="14" eb="15">
      <t>ダイ</t>
    </rPh>
    <rPh sb="17" eb="18">
      <t>ジョウ</t>
    </rPh>
    <rPh sb="19" eb="21">
      <t>トウロク</t>
    </rPh>
    <rPh sb="26" eb="28">
      <t>キボウ</t>
    </rPh>
    <phoneticPr fontId="15"/>
  </si>
  <si>
    <t>例)2021/4/1、R3/4/1　年月日を入力してください。</t>
  </si>
  <si>
    <t>登録年月日
例)2021/4/1、R3/4/1</t>
  </si>
  <si>
    <t>令和７・８年度において、測量・建設コンサルタントに係る競争に参加する資格の審査を申請します。</t>
    <rPh sb="0" eb="2">
      <t>レイワ</t>
    </rPh>
    <rPh sb="5" eb="7">
      <t>ネンド</t>
    </rPh>
    <rPh sb="12" eb="14">
      <t>ソクリョウ</t>
    </rPh>
    <rPh sb="15" eb="17">
      <t>ケンセツ</t>
    </rPh>
    <rPh sb="25" eb="26">
      <t>カカ</t>
    </rPh>
    <rPh sb="27" eb="29">
      <t>キョウソウ</t>
    </rPh>
    <rPh sb="30" eb="32">
      <t>サンカ</t>
    </rPh>
    <rPh sb="34" eb="36">
      <t>シカク</t>
    </rPh>
    <rPh sb="37" eb="39">
      <t>シンサ</t>
    </rPh>
    <rPh sb="40" eb="42">
      <t>シンセイ</t>
    </rPh>
    <phoneticPr fontId="8"/>
  </si>
  <si>
    <t>様式１－２</t>
  </si>
  <si>
    <t>公立八鹿病院組合 競争入札参加資格審査申請書（測量・建設コンサルタント）</t>
    <rPh sb="0" eb="8">
      <t>コウリツヨウカビョウインクミアイ</t>
    </rPh>
    <rPh sb="9" eb="11">
      <t>キョウソウ</t>
    </rPh>
    <rPh sb="11" eb="13">
      <t>ニュウサツ</t>
    </rPh>
    <rPh sb="13" eb="15">
      <t>サンカ</t>
    </rPh>
    <rPh sb="15" eb="17">
      <t>シカク</t>
    </rPh>
    <rPh sb="17" eb="19">
      <t>シンサ</t>
    </rPh>
    <rPh sb="19" eb="22">
      <t>シンセイショ</t>
    </rPh>
    <rPh sb="23" eb="25">
      <t>ソクリョウ</t>
    </rPh>
    <rPh sb="26" eb="28">
      <t>ケンセツ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</si>
</sst>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quot;Ver.&quot;yyyymmdd"/>
    <numFmt numFmtId="177" formatCode="\(#\)"/>
    <numFmt numFmtId="178" formatCode="0000000"/>
    <numFmt numFmtId="179" formatCode="000\-0000"/>
    <numFmt numFmtId="180" formatCode="ggge&quot;年&quot;m&quot;月&quot;d&quot;日&quot;"/>
    <numFmt numFmtId="181" formatCode="#,##0_ ;[Red]\-#,##0\ "/>
    <numFmt numFmtId="182" formatCode="0_);[Red]\(0\)"/>
    <numFmt numFmtId="183" formatCode="#,##0_);[Red]\(#,##0\)"/>
    <numFmt numFmtId="184" formatCode="#,##0_ "/>
  </numFmts>
  <fonts count="26">
    <font>
      <sz val="11"/>
      <color theme="1"/>
      <name val="Yu Gothic"/>
      <family val="2"/>
      <scheme val="minor"/>
    </font>
    <font>
      <sz val="11"/>
      <color theme="1"/>
      <name val="Yu Gothic"/>
      <family val="2"/>
      <scheme val="minor"/>
    </font>
    <font>
      <sz val="11"/>
      <color rgb="FF9C0006"/>
      <name val="Yu Gothic"/>
      <family val="2"/>
      <charset val="128"/>
      <scheme val="minor"/>
    </font>
    <font>
      <sz val="11"/>
      <color theme="1"/>
      <name val="Yu Gothic"/>
      <family val="3"/>
      <charset val="128"/>
      <scheme val="minor"/>
    </font>
    <font>
      <sz val="11"/>
      <color theme="1"/>
      <name val="ＭＳ ゴシック"/>
      <family val="3"/>
      <charset val="128"/>
    </font>
    <font>
      <sz val="6"/>
      <name val="Yu Gothic"/>
      <family val="3"/>
      <charset val="128"/>
      <scheme val="minor"/>
    </font>
    <font>
      <sz val="9"/>
      <color theme="1"/>
      <name val="ＭＳ ゴシック"/>
      <family val="3"/>
      <charset val="128"/>
    </font>
    <font>
      <b/>
      <sz val="16"/>
      <color theme="1"/>
      <name val="ＭＳ ゴシック"/>
      <family val="3"/>
      <charset val="128"/>
    </font>
    <font>
      <sz val="6"/>
      <name val="Yu Gothic"/>
      <family val="2"/>
      <charset val="128"/>
      <scheme val="minor"/>
    </font>
    <font>
      <b/>
      <sz val="14"/>
      <color theme="1"/>
      <name val="ＭＳ ゴシック"/>
      <family val="3"/>
      <charset val="128"/>
    </font>
    <font>
      <b/>
      <sz val="11"/>
      <color theme="1"/>
      <name val="ＭＳ ゴシック"/>
      <family val="3"/>
      <charset val="128"/>
    </font>
    <font>
      <u/>
      <sz val="11"/>
      <color theme="10"/>
      <name val="Yu Gothic"/>
      <family val="2"/>
      <charset val="128"/>
      <scheme val="minor"/>
    </font>
    <font>
      <u/>
      <sz val="11"/>
      <color rgb="FF0070C0"/>
      <name val="ＭＳ ゴシック"/>
      <family val="3"/>
      <charset val="128"/>
    </font>
    <font>
      <sz val="11"/>
      <color rgb="FF000000"/>
      <name val="ＭＳ ゴシック"/>
      <family val="3"/>
      <charset val="128"/>
    </font>
    <font>
      <b/>
      <sz val="12"/>
      <color theme="1"/>
      <name val="ＭＳ ゴシック"/>
      <family val="3"/>
      <charset val="128"/>
    </font>
    <font>
      <sz val="6"/>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i/>
      <sz val="11"/>
      <color theme="1"/>
      <name val="ＭＳ ゴシック"/>
      <family val="3"/>
      <charset val="128"/>
    </font>
    <font>
      <sz val="12"/>
      <color theme="1"/>
      <name val="ＭＳ ゴシック"/>
      <family val="3"/>
      <charset val="128"/>
    </font>
    <font>
      <sz val="11"/>
      <color theme="1" tint="4.9989318521683403E-2"/>
      <name val="ＭＳ ゴシック"/>
      <family val="3"/>
      <charset val="128"/>
    </font>
    <font>
      <sz val="10"/>
      <color theme="1"/>
      <name val="ＭＳ ゴシック"/>
      <family val="3"/>
      <charset val="128"/>
    </font>
    <font>
      <b/>
      <sz val="10"/>
      <color rgb="FFFF0000"/>
      <name val="ＭＳ ゴシック"/>
      <family val="3"/>
      <charset val="128"/>
    </font>
    <font>
      <b/>
      <sz val="11"/>
      <color rgb="FFFF0000"/>
      <name val="ＭＳ ゴシック"/>
      <family val="3"/>
      <charset val="128"/>
    </font>
    <font>
      <sz val="7"/>
      <name val="ＭＳ 明朝"/>
      <family val="1"/>
      <charset val="128"/>
    </font>
  </fonts>
  <fills count="5">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auto="1"/>
      </bottom>
      <diagonal/>
    </border>
    <border>
      <left style="thin">
        <color auto="1"/>
      </left>
      <right/>
      <top style="thin">
        <color auto="1"/>
      </top>
      <bottom style="hair">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auto="1"/>
      </top>
      <bottom style="hair">
        <color indexed="64"/>
      </bottom>
      <diagonal/>
    </border>
    <border>
      <left/>
      <right style="hair">
        <color auto="1"/>
      </right>
      <top style="thin">
        <color auto="1"/>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top/>
      <bottom/>
      <diagonal/>
    </border>
    <border>
      <left/>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hair">
        <color indexed="64"/>
      </right>
      <top/>
      <bottom style="thin">
        <color indexed="64"/>
      </bottom>
      <diagonal/>
    </border>
    <border>
      <left style="hair">
        <color auto="1"/>
      </left>
      <right style="hair">
        <color auto="1"/>
      </right>
      <top style="thin">
        <color indexed="64"/>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s>
  <cellStyleXfs count="7">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6" fillId="0" borderId="0">
      <alignment vertical="center"/>
    </xf>
    <xf numFmtId="0" fontId="11" fillId="0" borderId="0" applyNumberFormat="0" applyFill="0" applyBorder="0" applyAlignment="0" applyProtection="0">
      <alignment vertical="center"/>
    </xf>
    <xf numFmtId="0" fontId="3" fillId="0" borderId="0">
      <alignment vertical="center"/>
    </xf>
  </cellStyleXfs>
  <cellXfs count="432">
    <xf numFmtId="0" fontId="0" fillId="0" borderId="0" xfId="0"/>
    <xf numFmtId="0" fontId="4" fillId="0" borderId="0" xfId="3" applyFont="1">
      <alignment vertical="center"/>
    </xf>
    <xf numFmtId="0" fontId="7" fillId="0" borderId="0" xfId="4" applyFont="1">
      <alignment vertical="center"/>
    </xf>
    <xf numFmtId="0" fontId="9" fillId="0" borderId="0" xfId="4" applyFont="1">
      <alignment vertical="center"/>
    </xf>
    <xf numFmtId="176" fontId="4" fillId="0" borderId="0" xfId="3" applyNumberFormat="1" applyFont="1" applyAlignment="1">
      <alignment vertical="top"/>
    </xf>
    <xf numFmtId="0" fontId="4" fillId="0" borderId="0" xfId="4" applyFont="1">
      <alignment vertical="center"/>
    </xf>
    <xf numFmtId="0" fontId="10" fillId="0" borderId="0" xfId="4" applyFont="1">
      <alignment vertical="center"/>
    </xf>
    <xf numFmtId="0" fontId="12" fillId="0" borderId="0" xfId="5" applyFont="1" applyFill="1" applyAlignment="1" applyProtection="1">
      <alignment horizontal="center" vertical="center"/>
    </xf>
    <xf numFmtId="0" fontId="13" fillId="0" borderId="1" xfId="4" applyFont="1" applyBorder="1">
      <alignment vertical="center"/>
    </xf>
    <xf numFmtId="0" fontId="13" fillId="0" borderId="2" xfId="4" applyFont="1" applyBorder="1">
      <alignment vertical="center"/>
    </xf>
    <xf numFmtId="0" fontId="13" fillId="0" borderId="3" xfId="4" applyFont="1" applyBorder="1">
      <alignment vertical="center"/>
    </xf>
    <xf numFmtId="0" fontId="13" fillId="0" borderId="4" xfId="4" applyFont="1" applyBorder="1">
      <alignment vertical="center"/>
    </xf>
    <xf numFmtId="0" fontId="13" fillId="0" borderId="0" xfId="4" applyFont="1">
      <alignment vertical="center"/>
    </xf>
    <xf numFmtId="0" fontId="13" fillId="0" borderId="5" xfId="4" applyFont="1" applyBorder="1">
      <alignment vertical="center"/>
    </xf>
    <xf numFmtId="0" fontId="13" fillId="0" borderId="6" xfId="4" applyFont="1" applyBorder="1">
      <alignment vertical="center"/>
    </xf>
    <xf numFmtId="0" fontId="13" fillId="0" borderId="7" xfId="4" applyFont="1" applyBorder="1">
      <alignment vertical="center"/>
    </xf>
    <xf numFmtId="0" fontId="13" fillId="0" borderId="8" xfId="4" applyFont="1" applyBorder="1">
      <alignment vertical="center"/>
    </xf>
    <xf numFmtId="0" fontId="14" fillId="0" borderId="4" xfId="0" applyFont="1" applyBorder="1" applyAlignment="1">
      <alignment vertical="center"/>
    </xf>
    <xf numFmtId="0" fontId="4" fillId="0" borderId="7" xfId="4" applyFont="1" applyBorder="1">
      <alignment vertical="center"/>
    </xf>
    <xf numFmtId="0" fontId="14"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177" fontId="4" fillId="0" borderId="4" xfId="0" applyNumberFormat="1" applyFont="1" applyBorder="1" applyAlignment="1">
      <alignment vertical="center"/>
    </xf>
    <xf numFmtId="177" fontId="4" fillId="0" borderId="0" xfId="0" applyNumberFormat="1" applyFont="1" applyAlignment="1">
      <alignment vertical="center"/>
    </xf>
    <xf numFmtId="0" fontId="4" fillId="0" borderId="0" xfId="0" applyFont="1" applyAlignment="1">
      <alignment horizontal="left" vertical="center"/>
    </xf>
    <xf numFmtId="0" fontId="16" fillId="0" borderId="0" xfId="0" applyFont="1" applyAlignment="1">
      <alignment horizontal="right" vertical="top"/>
    </xf>
    <xf numFmtId="0" fontId="17" fillId="0" borderId="0" xfId="0" applyFont="1" applyAlignment="1">
      <alignment horizontal="left" vertical="top"/>
    </xf>
    <xf numFmtId="0" fontId="4" fillId="0" borderId="4" xfId="0" applyFont="1" applyBorder="1" applyAlignment="1">
      <alignment vertical="center"/>
    </xf>
    <xf numFmtId="0" fontId="17" fillId="0" borderId="0" xfId="0" applyFont="1" applyAlignment="1">
      <alignment vertical="top"/>
    </xf>
    <xf numFmtId="0" fontId="16" fillId="0" borderId="0" xfId="0" applyFont="1" applyAlignment="1">
      <alignment vertical="top"/>
    </xf>
    <xf numFmtId="0" fontId="18" fillId="0" borderId="5" xfId="0" applyFont="1" applyBorder="1" applyAlignment="1">
      <alignment vertical="top"/>
    </xf>
    <xf numFmtId="49" fontId="16" fillId="0" borderId="0" xfId="0" applyNumberFormat="1" applyFont="1" applyAlignment="1">
      <alignment horizontal="right" vertical="top"/>
    </xf>
    <xf numFmtId="179" fontId="16" fillId="0" borderId="0" xfId="0" applyNumberFormat="1" applyFont="1" applyAlignment="1">
      <alignment horizontal="right" vertical="top"/>
    </xf>
    <xf numFmtId="0" fontId="4" fillId="0" borderId="6" xfId="0" applyFont="1" applyBorder="1" applyAlignment="1">
      <alignment vertical="center"/>
    </xf>
    <xf numFmtId="0" fontId="4" fillId="0" borderId="7" xfId="0" applyFont="1" applyBorder="1" applyAlignment="1">
      <alignment vertical="center"/>
    </xf>
    <xf numFmtId="0" fontId="18" fillId="0" borderId="7" xfId="0" applyFont="1" applyBorder="1" applyAlignment="1">
      <alignment vertical="top"/>
    </xf>
    <xf numFmtId="0" fontId="4" fillId="0" borderId="8" xfId="0" applyFont="1" applyBorder="1" applyAlignment="1">
      <alignment vertical="center"/>
    </xf>
    <xf numFmtId="0" fontId="18" fillId="0" borderId="0" xfId="0" applyFont="1" applyAlignment="1">
      <alignment vertical="top"/>
    </xf>
    <xf numFmtId="49" fontId="18" fillId="0" borderId="0" xfId="0" applyNumberFormat="1" applyFont="1" applyAlignment="1">
      <alignment vertical="top"/>
    </xf>
    <xf numFmtId="49" fontId="4" fillId="0" borderId="0" xfId="4" applyNumberFormat="1" applyFont="1">
      <alignment vertical="center"/>
    </xf>
    <xf numFmtId="0" fontId="16" fillId="0" borderId="0" xfId="0" applyFont="1" applyAlignment="1">
      <alignment vertical="center"/>
    </xf>
    <xf numFmtId="49" fontId="4" fillId="0" borderId="2" xfId="0" applyNumberFormat="1" applyFont="1" applyBorder="1" applyAlignment="1">
      <alignment vertical="center"/>
    </xf>
    <xf numFmtId="0" fontId="4" fillId="0" borderId="5" xfId="4" applyFont="1" applyBorder="1">
      <alignment vertical="center"/>
    </xf>
    <xf numFmtId="0" fontId="16" fillId="0" borderId="0" xfId="0" applyFont="1" applyAlignment="1">
      <alignment horizontal="left" vertical="center"/>
    </xf>
    <xf numFmtId="0" fontId="16" fillId="0" borderId="0" xfId="0" applyFont="1" applyAlignment="1">
      <alignment horizontal="left" vertical="top"/>
    </xf>
    <xf numFmtId="180" fontId="16" fillId="0" borderId="0" xfId="0" applyNumberFormat="1" applyFont="1" applyAlignment="1">
      <alignment horizontal="right" vertical="top"/>
    </xf>
    <xf numFmtId="0" fontId="19" fillId="0" borderId="0" xfId="3" applyFont="1">
      <alignment vertical="center"/>
    </xf>
    <xf numFmtId="0" fontId="19" fillId="0" borderId="4" xfId="0" applyFont="1" applyBorder="1" applyAlignment="1">
      <alignment vertical="center"/>
    </xf>
    <xf numFmtId="0" fontId="19" fillId="0" borderId="0" xfId="0" applyFont="1" applyAlignment="1">
      <alignment vertical="center"/>
    </xf>
    <xf numFmtId="0" fontId="19" fillId="0" borderId="5" xfId="0" applyFont="1" applyBorder="1" applyAlignment="1">
      <alignment vertical="center"/>
    </xf>
    <xf numFmtId="0" fontId="19" fillId="0" borderId="0" xfId="4" applyFont="1">
      <alignment vertical="center"/>
    </xf>
    <xf numFmtId="0" fontId="20" fillId="0" borderId="4" xfId="0" applyFont="1" applyBorder="1" applyAlignment="1">
      <alignment vertical="center"/>
    </xf>
    <xf numFmtId="0" fontId="20" fillId="0" borderId="0" xfId="0" applyFont="1" applyAlignment="1">
      <alignment vertical="center"/>
    </xf>
    <xf numFmtId="0" fontId="17" fillId="0" borderId="0" xfId="0" applyFont="1" applyAlignment="1">
      <alignment vertical="center"/>
    </xf>
    <xf numFmtId="0" fontId="21" fillId="0" borderId="0" xfId="0" applyFont="1" applyAlignment="1">
      <alignment vertical="top"/>
    </xf>
    <xf numFmtId="182" fontId="4" fillId="0" borderId="0" xfId="3" applyNumberFormat="1" applyFont="1">
      <alignment vertical="center"/>
    </xf>
    <xf numFmtId="181" fontId="4" fillId="0" borderId="0" xfId="0" applyNumberFormat="1" applyFont="1" applyAlignment="1">
      <alignment vertical="center"/>
    </xf>
    <xf numFmtId="181" fontId="18" fillId="0" borderId="0" xfId="0" applyNumberFormat="1" applyFont="1" applyAlignment="1">
      <alignment vertical="top"/>
    </xf>
    <xf numFmtId="0" fontId="4" fillId="0" borderId="6" xfId="4" applyFont="1" applyBorder="1">
      <alignment vertical="center"/>
    </xf>
    <xf numFmtId="0" fontId="14" fillId="0" borderId="4" xfId="0" applyFont="1" applyBorder="1" applyAlignment="1">
      <alignment horizontal="left" vertical="center" indent="1"/>
    </xf>
    <xf numFmtId="0" fontId="14" fillId="0" borderId="0" xfId="0" applyFont="1" applyAlignment="1">
      <alignment horizontal="left" vertical="center" indent="1"/>
    </xf>
    <xf numFmtId="0" fontId="4" fillId="0" borderId="4" xfId="4" applyFont="1" applyBorder="1">
      <alignment vertical="center"/>
    </xf>
    <xf numFmtId="0" fontId="4" fillId="0" borderId="1" xfId="0" applyFont="1" applyBorder="1" applyAlignment="1">
      <alignment vertical="center"/>
    </xf>
    <xf numFmtId="0" fontId="20" fillId="0" borderId="2" xfId="0" applyFont="1" applyBorder="1" applyAlignment="1">
      <alignment vertical="center"/>
    </xf>
    <xf numFmtId="0" fontId="4" fillId="0" borderId="3" xfId="4" applyFont="1" applyBorder="1">
      <alignment vertical="center"/>
    </xf>
    <xf numFmtId="181" fontId="4" fillId="0" borderId="5" xfId="3" applyNumberFormat="1" applyFont="1" applyBorder="1" applyAlignment="1">
      <alignment horizontal="right" vertical="center"/>
    </xf>
    <xf numFmtId="184" fontId="16" fillId="0" borderId="0" xfId="0" applyNumberFormat="1" applyFont="1" applyAlignment="1">
      <alignment horizontal="right" vertical="top"/>
    </xf>
    <xf numFmtId="184" fontId="17" fillId="0" borderId="0" xfId="0" applyNumberFormat="1" applyFont="1" applyAlignment="1">
      <alignment vertical="top"/>
    </xf>
    <xf numFmtId="180" fontId="17" fillId="0" borderId="0" xfId="0" applyNumberFormat="1" applyFont="1" applyAlignment="1">
      <alignment vertical="top"/>
    </xf>
    <xf numFmtId="0" fontId="17" fillId="0" borderId="5" xfId="0" applyFont="1" applyBorder="1" applyAlignment="1">
      <alignment vertical="top"/>
    </xf>
    <xf numFmtId="184" fontId="4" fillId="0" borderId="0" xfId="3" applyNumberFormat="1" applyFont="1">
      <alignment vertical="center"/>
    </xf>
    <xf numFmtId="181" fontId="4" fillId="0" borderId="0" xfId="3" applyNumberFormat="1" applyFont="1" applyAlignment="1">
      <alignment horizontal="right" vertical="center"/>
    </xf>
    <xf numFmtId="184" fontId="4" fillId="0" borderId="0" xfId="3" applyNumberFormat="1" applyFont="1" applyAlignment="1">
      <alignment horizontal="right" vertical="center"/>
    </xf>
    <xf numFmtId="0" fontId="16" fillId="0" borderId="5" xfId="0" applyFont="1" applyBorder="1" applyAlignment="1">
      <alignment vertical="top"/>
    </xf>
    <xf numFmtId="180" fontId="4" fillId="0" borderId="0" xfId="0" applyNumberFormat="1" applyFont="1" applyAlignment="1">
      <alignment vertical="center"/>
    </xf>
    <xf numFmtId="0" fontId="4" fillId="0" borderId="5" xfId="3" applyFont="1" applyBorder="1">
      <alignment vertical="center"/>
    </xf>
    <xf numFmtId="177" fontId="4" fillId="0" borderId="6" xfId="0" applyNumberFormat="1" applyFont="1" applyBorder="1" applyAlignment="1">
      <alignment vertical="center"/>
    </xf>
    <xf numFmtId="177" fontId="4" fillId="0" borderId="7" xfId="0" applyNumberFormat="1" applyFont="1" applyBorder="1" applyAlignment="1">
      <alignment vertical="center"/>
    </xf>
    <xf numFmtId="38" fontId="4" fillId="3" borderId="7" xfId="0" applyNumberFormat="1" applyFont="1" applyFill="1" applyBorder="1" applyAlignment="1">
      <alignment horizontal="right" vertical="center"/>
    </xf>
    <xf numFmtId="180" fontId="4" fillId="3" borderId="7" xfId="0" applyNumberFormat="1" applyFont="1" applyFill="1" applyBorder="1" applyAlignment="1">
      <alignment horizontal="right" vertical="center"/>
    </xf>
    <xf numFmtId="180" fontId="4" fillId="0" borderId="7" xfId="0" applyNumberFormat="1" applyFont="1" applyBorder="1" applyAlignment="1">
      <alignment vertical="center"/>
    </xf>
    <xf numFmtId="181" fontId="4" fillId="0" borderId="7" xfId="0" applyNumberFormat="1" applyFont="1" applyBorder="1" applyAlignment="1">
      <alignment vertical="center"/>
    </xf>
    <xf numFmtId="38" fontId="4" fillId="3" borderId="0" xfId="0" applyNumberFormat="1" applyFont="1" applyFill="1" applyAlignment="1">
      <alignment horizontal="right" vertical="center"/>
    </xf>
    <xf numFmtId="180" fontId="4" fillId="3" borderId="0" xfId="0" applyNumberFormat="1" applyFont="1" applyFill="1" applyAlignment="1">
      <alignment horizontal="right" vertical="center"/>
    </xf>
    <xf numFmtId="0" fontId="10" fillId="0" borderId="0" xfId="0" applyFont="1" applyAlignment="1">
      <alignment vertical="center"/>
    </xf>
    <xf numFmtId="184" fontId="18" fillId="0" borderId="0" xfId="0" applyNumberFormat="1" applyFont="1" applyAlignment="1">
      <alignment vertical="top"/>
    </xf>
    <xf numFmtId="14" fontId="4" fillId="0" borderId="0" xfId="0" applyNumberFormat="1" applyFont="1" applyAlignment="1">
      <alignment vertical="center"/>
    </xf>
    <xf numFmtId="14" fontId="22" fillId="0" borderId="0" xfId="0" applyNumberFormat="1" applyFont="1" applyAlignment="1">
      <alignment horizontal="right" vertical="top"/>
    </xf>
    <xf numFmtId="0" fontId="22" fillId="0" borderId="0" xfId="0" applyFont="1" applyAlignment="1">
      <alignment vertical="top"/>
    </xf>
    <xf numFmtId="14" fontId="22" fillId="0" borderId="0" xfId="0" applyNumberFormat="1" applyFont="1" applyAlignment="1">
      <alignment vertical="top"/>
    </xf>
    <xf numFmtId="0" fontId="22" fillId="0" borderId="0" xfId="0" applyFont="1" applyAlignment="1">
      <alignment horizontal="right" vertical="top"/>
    </xf>
    <xf numFmtId="0" fontId="10" fillId="0" borderId="4" xfId="0" applyFont="1" applyBorder="1" applyAlignment="1">
      <alignment vertical="center"/>
    </xf>
    <xf numFmtId="0" fontId="17" fillId="0" borderId="7" xfId="0" applyFont="1" applyBorder="1" applyAlignment="1">
      <alignment vertical="center"/>
    </xf>
    <xf numFmtId="0" fontId="21" fillId="0" borderId="7" xfId="0" applyFont="1" applyBorder="1" applyAlignment="1">
      <alignment vertical="center"/>
    </xf>
    <xf numFmtId="0" fontId="4" fillId="0" borderId="10" xfId="0" applyFont="1" applyBorder="1" applyAlignment="1">
      <alignment horizontal="left" vertical="center"/>
    </xf>
    <xf numFmtId="177" fontId="4" fillId="0" borderId="12" xfId="0" applyNumberFormat="1" applyFont="1" applyBorder="1" applyAlignment="1">
      <alignment vertical="center"/>
    </xf>
    <xf numFmtId="177" fontId="4" fillId="0" borderId="18" xfId="0" applyNumberFormat="1" applyFont="1" applyBorder="1" applyAlignment="1">
      <alignment vertical="center"/>
    </xf>
    <xf numFmtId="0" fontId="4" fillId="0" borderId="2" xfId="0" applyFont="1" applyBorder="1" applyAlignment="1">
      <alignment horizontal="left" vertical="center"/>
    </xf>
    <xf numFmtId="49" fontId="4" fillId="0" borderId="2" xfId="3" applyNumberFormat="1" applyFont="1" applyBorder="1" applyAlignment="1">
      <alignment horizontal="right" vertical="center"/>
    </xf>
    <xf numFmtId="181" fontId="4" fillId="0" borderId="2" xfId="3" applyNumberFormat="1" applyFont="1" applyBorder="1" applyAlignment="1">
      <alignment horizontal="right" vertical="center"/>
    </xf>
    <xf numFmtId="0" fontId="10" fillId="0" borderId="3" xfId="0" applyFont="1" applyBorder="1" applyAlignment="1">
      <alignment vertical="center"/>
    </xf>
    <xf numFmtId="0" fontId="23" fillId="0" borderId="0" xfId="0" applyFont="1" applyAlignment="1">
      <alignment vertical="center"/>
    </xf>
    <xf numFmtId="0" fontId="23" fillId="0" borderId="5" xfId="0" applyFont="1" applyBorder="1" applyAlignment="1">
      <alignment vertical="center"/>
    </xf>
    <xf numFmtId="0" fontId="4" fillId="0" borderId="9" xfId="6" applyFont="1" applyBorder="1" applyAlignment="1">
      <alignment horizontal="left" vertical="center"/>
    </xf>
    <xf numFmtId="0" fontId="4" fillId="0" borderId="10" xfId="6" applyFont="1" applyBorder="1" applyAlignment="1">
      <alignment horizontal="left" vertical="center"/>
    </xf>
    <xf numFmtId="0" fontId="4" fillId="0" borderId="4" xfId="6" applyFont="1" applyBorder="1" applyAlignment="1">
      <alignment horizontal="center" vertical="center"/>
    </xf>
    <xf numFmtId="0" fontId="4" fillId="0" borderId="0" xfId="6" applyFont="1" applyAlignment="1">
      <alignment horizontal="center" vertical="center"/>
    </xf>
    <xf numFmtId="0" fontId="10" fillId="0" borderId="5" xfId="4" applyFont="1" applyBorder="1">
      <alignment vertical="center"/>
    </xf>
    <xf numFmtId="177" fontId="4" fillId="0" borderId="39" xfId="6" applyNumberFormat="1" applyFont="1" applyBorder="1">
      <alignment vertical="center"/>
    </xf>
    <xf numFmtId="0" fontId="4" fillId="0" borderId="3" xfId="6" applyFont="1" applyBorder="1">
      <alignment vertical="center"/>
    </xf>
    <xf numFmtId="177" fontId="4" fillId="0" borderId="42" xfId="6" applyNumberFormat="1" applyFont="1" applyBorder="1">
      <alignment vertical="center"/>
    </xf>
    <xf numFmtId="0" fontId="4" fillId="0" borderId="43" xfId="3" applyFont="1" applyBorder="1">
      <alignment vertical="center"/>
    </xf>
    <xf numFmtId="0" fontId="4" fillId="0" borderId="19" xfId="3" applyFont="1" applyBorder="1">
      <alignment vertical="center"/>
    </xf>
    <xf numFmtId="0" fontId="4" fillId="0" borderId="34" xfId="3" applyFont="1" applyBorder="1">
      <alignment vertical="center"/>
    </xf>
    <xf numFmtId="0" fontId="4" fillId="0" borderId="20" xfId="3" applyFont="1" applyBorder="1">
      <alignment vertical="center"/>
    </xf>
    <xf numFmtId="0" fontId="4" fillId="0" borderId="20" xfId="6" applyFont="1" applyBorder="1">
      <alignment vertical="center"/>
    </xf>
    <xf numFmtId="177" fontId="4" fillId="0" borderId="44" xfId="6" applyNumberFormat="1" applyFont="1" applyBorder="1">
      <alignment vertical="center"/>
    </xf>
    <xf numFmtId="177" fontId="4" fillId="0" borderId="47" xfId="6" applyNumberFormat="1" applyFont="1" applyBorder="1">
      <alignment vertical="center"/>
    </xf>
    <xf numFmtId="177" fontId="4" fillId="0" borderId="51" xfId="6" applyNumberFormat="1" applyFont="1" applyBorder="1">
      <alignment vertical="center"/>
    </xf>
    <xf numFmtId="0" fontId="4" fillId="0" borderId="56" xfId="3" applyFont="1" applyBorder="1">
      <alignment vertical="center"/>
    </xf>
    <xf numFmtId="177" fontId="4" fillId="0" borderId="0" xfId="6" applyNumberFormat="1" applyFont="1">
      <alignment vertical="center"/>
    </xf>
    <xf numFmtId="184" fontId="4" fillId="3" borderId="0" xfId="3" applyNumberFormat="1" applyFont="1" applyFill="1" applyAlignment="1">
      <alignment horizontal="right" vertical="center"/>
    </xf>
    <xf numFmtId="0" fontId="4" fillId="3" borderId="0" xfId="3" applyFont="1" applyFill="1" applyAlignment="1">
      <alignment horizontal="right" vertical="center"/>
    </xf>
    <xf numFmtId="0" fontId="24" fillId="0" borderId="7" xfId="0" applyFont="1" applyBorder="1" applyAlignment="1">
      <alignment vertical="top"/>
    </xf>
    <xf numFmtId="0" fontId="24" fillId="0" borderId="8" xfId="0" applyFont="1" applyBorder="1" applyAlignment="1">
      <alignment vertical="top"/>
    </xf>
    <xf numFmtId="177" fontId="16" fillId="0" borderId="5" xfId="0" applyNumberFormat="1" applyFont="1" applyBorder="1" applyAlignment="1">
      <alignment vertical="center"/>
    </xf>
    <xf numFmtId="177" fontId="16" fillId="0" borderId="0" xfId="0" applyNumberFormat="1" applyFont="1" applyAlignment="1">
      <alignment vertical="center"/>
    </xf>
    <xf numFmtId="0" fontId="14" fillId="0" borderId="57" xfId="0" applyFont="1" applyBorder="1" applyAlignment="1">
      <alignment vertical="center"/>
    </xf>
    <xf numFmtId="0" fontId="4" fillId="0" borderId="10" xfId="0" applyFont="1" applyBorder="1" applyAlignment="1">
      <alignment vertical="center"/>
    </xf>
    <xf numFmtId="49" fontId="4" fillId="0" borderId="58" xfId="0" applyNumberFormat="1" applyFont="1" applyBorder="1" applyAlignment="1">
      <alignment horizontal="center" vertical="center"/>
    </xf>
    <xf numFmtId="181" fontId="4" fillId="0" borderId="58" xfId="0" applyNumberFormat="1" applyFont="1" applyBorder="1" applyAlignment="1">
      <alignment horizontal="center" vertical="center" wrapText="1"/>
    </xf>
    <xf numFmtId="177" fontId="4" fillId="0" borderId="57" xfId="0" applyNumberFormat="1" applyFont="1" applyBorder="1" applyAlignment="1">
      <alignment vertical="center"/>
    </xf>
    <xf numFmtId="177" fontId="4" fillId="0" borderId="39" xfId="0" applyNumberFormat="1" applyFont="1" applyBorder="1" applyAlignment="1">
      <alignment vertical="center"/>
    </xf>
    <xf numFmtId="49" fontId="4" fillId="2" borderId="59" xfId="6" applyNumberFormat="1" applyFont="1" applyFill="1" applyBorder="1" applyAlignment="1" applyProtection="1">
      <alignment horizontal="center" vertical="center"/>
      <protection locked="0"/>
    </xf>
    <xf numFmtId="177" fontId="4" fillId="0" borderId="42" xfId="0" applyNumberFormat="1" applyFont="1" applyBorder="1" applyAlignment="1">
      <alignment vertical="center"/>
    </xf>
    <xf numFmtId="49" fontId="4" fillId="2" borderId="35" xfId="6" applyNumberFormat="1" applyFont="1" applyFill="1" applyBorder="1" applyAlignment="1" applyProtection="1">
      <alignment horizontal="center" vertical="center"/>
      <protection locked="0"/>
    </xf>
    <xf numFmtId="177" fontId="4" fillId="0" borderId="44" xfId="0" applyNumberFormat="1" applyFont="1" applyBorder="1" applyAlignment="1">
      <alignment vertical="center"/>
    </xf>
    <xf numFmtId="49" fontId="4" fillId="2" borderId="63" xfId="6" applyNumberFormat="1" applyFont="1" applyFill="1" applyBorder="1" applyAlignment="1" applyProtection="1">
      <alignment horizontal="center" vertical="center"/>
      <protection locked="0"/>
    </xf>
    <xf numFmtId="49" fontId="4" fillId="2" borderId="65" xfId="6" applyNumberFormat="1" applyFont="1" applyFill="1" applyBorder="1" applyAlignment="1" applyProtection="1">
      <alignment horizontal="center" vertical="center"/>
      <protection locked="0"/>
    </xf>
    <xf numFmtId="177" fontId="4" fillId="0" borderId="24" xfId="0" applyNumberFormat="1" applyFont="1" applyBorder="1" applyAlignment="1">
      <alignment vertical="center"/>
    </xf>
    <xf numFmtId="49" fontId="4" fillId="2" borderId="48" xfId="6" applyNumberFormat="1" applyFont="1" applyFill="1" applyBorder="1" applyAlignment="1" applyProtection="1">
      <alignment horizontal="center" vertical="center"/>
      <protection locked="0"/>
    </xf>
    <xf numFmtId="181" fontId="4" fillId="4" borderId="45" xfId="6" applyNumberFormat="1" applyFont="1" applyFill="1" applyBorder="1">
      <alignment vertical="center"/>
    </xf>
    <xf numFmtId="181" fontId="4" fillId="4" borderId="46" xfId="6" applyNumberFormat="1" applyFont="1" applyFill="1" applyBorder="1">
      <alignment vertical="center"/>
    </xf>
    <xf numFmtId="49" fontId="4" fillId="2" borderId="45" xfId="6" applyNumberFormat="1" applyFont="1" applyFill="1" applyBorder="1" applyAlignment="1" applyProtection="1">
      <alignment horizontal="center" vertical="center"/>
      <protection locked="0"/>
    </xf>
    <xf numFmtId="177" fontId="4" fillId="0" borderId="1" xfId="0" applyNumberFormat="1" applyFont="1" applyBorder="1" applyAlignment="1">
      <alignment vertical="center"/>
    </xf>
    <xf numFmtId="49" fontId="4" fillId="2" borderId="30" xfId="6" applyNumberFormat="1" applyFont="1" applyFill="1" applyBorder="1" applyAlignment="1" applyProtection="1">
      <alignment horizontal="center" vertical="center"/>
      <protection locked="0"/>
    </xf>
    <xf numFmtId="49" fontId="4" fillId="4" borderId="58" xfId="6" applyNumberFormat="1" applyFont="1" applyFill="1" applyBorder="1">
      <alignment vertical="center"/>
    </xf>
    <xf numFmtId="0" fontId="4" fillId="4" borderId="35" xfId="6" applyFont="1" applyFill="1" applyBorder="1">
      <alignment vertical="center"/>
    </xf>
    <xf numFmtId="177" fontId="4" fillId="0" borderId="42" xfId="0" applyNumberFormat="1" applyFont="1" applyBorder="1" applyAlignment="1">
      <alignment horizontal="right" vertical="center"/>
    </xf>
    <xf numFmtId="177" fontId="4" fillId="0" borderId="68" xfId="0" applyNumberFormat="1" applyFont="1" applyBorder="1" applyAlignment="1">
      <alignment horizontal="right" vertical="center"/>
    </xf>
    <xf numFmtId="177" fontId="4" fillId="0" borderId="39" xfId="0" applyNumberFormat="1" applyFont="1" applyBorder="1" applyAlignment="1">
      <alignment horizontal="right" vertical="center"/>
    </xf>
    <xf numFmtId="177" fontId="16" fillId="0" borderId="0" xfId="0" applyNumberFormat="1" applyFont="1" applyAlignment="1">
      <alignment horizontal="right" vertical="center"/>
    </xf>
    <xf numFmtId="0" fontId="16" fillId="0" borderId="5" xfId="0" applyFont="1" applyBorder="1" applyAlignment="1">
      <alignment vertical="center"/>
    </xf>
    <xf numFmtId="49" fontId="18" fillId="0" borderId="7" xfId="0" applyNumberFormat="1" applyFont="1" applyBorder="1" applyAlignment="1">
      <alignment vertical="top"/>
    </xf>
    <xf numFmtId="0" fontId="4" fillId="0" borderId="0" xfId="4" applyFont="1" applyAlignment="1">
      <alignment horizontal="right" vertical="center"/>
    </xf>
    <xf numFmtId="49" fontId="4" fillId="2" borderId="54" xfId="0" applyNumberFormat="1" applyFont="1" applyFill="1" applyBorder="1" applyAlignment="1" applyProtection="1">
      <alignment horizontal="left" vertical="center"/>
      <protection locked="0"/>
    </xf>
    <xf numFmtId="0" fontId="4" fillId="2" borderId="62" xfId="0" applyFont="1" applyFill="1" applyBorder="1" applyAlignment="1" applyProtection="1">
      <alignment horizontal="left" vertical="center"/>
      <protection locked="0"/>
    </xf>
    <xf numFmtId="0" fontId="4" fillId="2" borderId="55" xfId="0" applyFont="1" applyFill="1" applyBorder="1" applyAlignment="1" applyProtection="1">
      <alignment horizontal="left" vertical="center"/>
      <protection locked="0"/>
    </xf>
    <xf numFmtId="49" fontId="4" fillId="2" borderId="55" xfId="0" applyNumberFormat="1" applyFont="1" applyFill="1" applyBorder="1" applyAlignment="1" applyProtection="1">
      <alignment horizontal="left" vertical="center"/>
      <protection locked="0"/>
    </xf>
    <xf numFmtId="14" fontId="4" fillId="2" borderId="54" xfId="0" applyNumberFormat="1" applyFont="1" applyFill="1" applyBorder="1" applyAlignment="1" applyProtection="1">
      <alignment horizontal="left" vertical="center"/>
      <protection locked="0"/>
    </xf>
    <xf numFmtId="49" fontId="4" fillId="2" borderId="62" xfId="0" applyNumberFormat="1" applyFont="1" applyFill="1" applyBorder="1" applyAlignment="1" applyProtection="1">
      <alignment horizontal="left" vertical="center"/>
      <protection locked="0"/>
    </xf>
    <xf numFmtId="49" fontId="4" fillId="2" borderId="56" xfId="0" applyNumberFormat="1" applyFont="1" applyFill="1" applyBorder="1" applyAlignment="1" applyProtection="1">
      <alignment horizontal="left" vertical="center"/>
      <protection locked="0"/>
    </xf>
    <xf numFmtId="0" fontId="4" fillId="0" borderId="7" xfId="0" applyFont="1" applyBorder="1" applyAlignment="1">
      <alignment vertical="center"/>
    </xf>
    <xf numFmtId="0" fontId="4" fillId="0" borderId="61" xfId="0" applyFont="1" applyBorder="1" applyAlignment="1">
      <alignment horizontal="left" vertical="center"/>
    </xf>
    <xf numFmtId="0" fontId="4" fillId="0" borderId="0" xfId="0" applyFont="1" applyAlignment="1">
      <alignment horizontal="left" vertical="center"/>
    </xf>
    <xf numFmtId="0" fontId="4" fillId="0" borderId="60" xfId="0" applyFont="1" applyBorder="1" applyAlignment="1">
      <alignment horizontal="left" vertical="center"/>
    </xf>
    <xf numFmtId="0" fontId="4" fillId="0" borderId="52" xfId="0" applyFont="1" applyBorder="1" applyAlignment="1">
      <alignment horizontal="left" vertical="center"/>
    </xf>
    <xf numFmtId="0" fontId="4" fillId="0" borderId="7" xfId="0" applyFont="1" applyBorder="1" applyAlignment="1">
      <alignment horizontal="left" vertical="center"/>
    </xf>
    <xf numFmtId="0" fontId="4" fillId="0" borderId="53" xfId="0" applyFont="1" applyBorder="1" applyAlignment="1">
      <alignment horizontal="left" vertical="center"/>
    </xf>
    <xf numFmtId="49" fontId="4" fillId="0" borderId="40" xfId="0" applyNumberFormat="1" applyFont="1" applyBorder="1" applyAlignment="1">
      <alignment horizontal="left" vertical="center"/>
    </xf>
    <xf numFmtId="0" fontId="4" fillId="0" borderId="13" xfId="0" applyFont="1" applyBorder="1" applyAlignment="1">
      <alignment horizontal="left" vertical="center"/>
    </xf>
    <xf numFmtId="0" fontId="4" fillId="0" borderId="41" xfId="0" applyFont="1" applyBorder="1" applyAlignment="1">
      <alignment horizontal="left" vertical="center"/>
    </xf>
    <xf numFmtId="49" fontId="4" fillId="2" borderId="49" xfId="0" applyNumberFormat="1" applyFont="1" applyFill="1" applyBorder="1" applyAlignment="1" applyProtection="1">
      <alignment horizontal="left" vertical="center"/>
      <protection locked="0"/>
    </xf>
    <xf numFmtId="49" fontId="4" fillId="2" borderId="50" xfId="0" applyNumberFormat="1" applyFont="1" applyFill="1" applyBorder="1" applyAlignment="1" applyProtection="1">
      <alignment horizontal="left" vertical="center"/>
      <protection locked="0"/>
    </xf>
    <xf numFmtId="14" fontId="4" fillId="2" borderId="40" xfId="0" applyNumberFormat="1" applyFont="1" applyFill="1" applyBorder="1" applyAlignment="1" applyProtection="1">
      <alignment horizontal="left" vertical="center"/>
      <protection locked="0"/>
    </xf>
    <xf numFmtId="49" fontId="4" fillId="2" borderId="13" xfId="0" applyNumberFormat="1" applyFont="1" applyFill="1" applyBorder="1" applyAlignment="1" applyProtection="1">
      <alignment horizontal="left" vertical="center"/>
      <protection locked="0"/>
    </xf>
    <xf numFmtId="49" fontId="4" fillId="2" borderId="14" xfId="0" applyNumberFormat="1" applyFont="1" applyFill="1" applyBorder="1" applyAlignment="1" applyProtection="1">
      <alignment horizontal="left" vertical="center"/>
      <protection locked="0"/>
    </xf>
    <xf numFmtId="49" fontId="4" fillId="2" borderId="43" xfId="0" applyNumberFormat="1" applyFont="1" applyFill="1" applyBorder="1" applyAlignment="1" applyProtection="1">
      <alignment horizontal="left" vertical="center"/>
      <protection locked="0"/>
    </xf>
    <xf numFmtId="49" fontId="4" fillId="2" borderId="19" xfId="0" applyNumberFormat="1" applyFont="1" applyFill="1" applyBorder="1" applyAlignment="1" applyProtection="1">
      <alignment horizontal="left" vertical="center"/>
      <protection locked="0"/>
    </xf>
    <xf numFmtId="49" fontId="4" fillId="2" borderId="34" xfId="0" applyNumberFormat="1" applyFont="1" applyFill="1" applyBorder="1" applyAlignment="1" applyProtection="1">
      <alignment horizontal="left" vertical="center"/>
      <protection locked="0"/>
    </xf>
    <xf numFmtId="14" fontId="4" fillId="2" borderId="43" xfId="0" applyNumberFormat="1" applyFont="1" applyFill="1" applyBorder="1" applyAlignment="1" applyProtection="1">
      <alignment horizontal="left" vertical="center"/>
      <protection locked="0"/>
    </xf>
    <xf numFmtId="49" fontId="4" fillId="2" borderId="20" xfId="0" applyNumberFormat="1" applyFont="1" applyFill="1" applyBorder="1" applyAlignment="1" applyProtection="1">
      <alignment horizontal="left" vertical="center"/>
      <protection locked="0"/>
    </xf>
    <xf numFmtId="0" fontId="4" fillId="0" borderId="43" xfId="6" applyFont="1" applyBorder="1">
      <alignment vertical="center"/>
    </xf>
    <xf numFmtId="0" fontId="4" fillId="0" borderId="19" xfId="6" applyFont="1" applyBorder="1">
      <alignment vertical="center"/>
    </xf>
    <xf numFmtId="0" fontId="4" fillId="0" borderId="34" xfId="6" applyFont="1" applyBorder="1">
      <alignment vertical="center"/>
    </xf>
    <xf numFmtId="0" fontId="4" fillId="0" borderId="43" xfId="0" applyFont="1" applyBorder="1" applyAlignment="1">
      <alignment horizontal="left" vertical="center"/>
    </xf>
    <xf numFmtId="0" fontId="4" fillId="0" borderId="19" xfId="0" applyFont="1" applyBorder="1" applyAlignment="1">
      <alignment horizontal="left" vertical="center"/>
    </xf>
    <xf numFmtId="0" fontId="4" fillId="0" borderId="34" xfId="0" applyFont="1" applyBorder="1" applyAlignment="1">
      <alignment horizontal="left" vertical="center"/>
    </xf>
    <xf numFmtId="14" fontId="4" fillId="2" borderId="31" xfId="0"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49" fontId="4" fillId="2" borderId="11" xfId="0" applyNumberFormat="1" applyFont="1" applyFill="1" applyBorder="1" applyAlignment="1" applyProtection="1">
      <alignment horizontal="left" vertical="center"/>
      <protection locked="0"/>
    </xf>
    <xf numFmtId="0" fontId="4" fillId="0" borderId="33" xfId="0" applyFont="1" applyBorder="1" applyAlignment="1">
      <alignment horizontal="center" vertical="center" textRotation="255"/>
    </xf>
    <xf numFmtId="0" fontId="4" fillId="0" borderId="61" xfId="0" applyFont="1" applyBorder="1" applyAlignment="1">
      <alignment horizontal="center" vertical="center" textRotation="255"/>
    </xf>
    <xf numFmtId="0" fontId="4" fillId="0" borderId="52" xfId="0" applyFont="1" applyBorder="1" applyAlignment="1">
      <alignment horizontal="center" vertical="center" textRotation="255"/>
    </xf>
    <xf numFmtId="0" fontId="4" fillId="0" borderId="59" xfId="0" applyFont="1" applyBorder="1" applyAlignment="1">
      <alignment vertical="center" textRotation="255"/>
    </xf>
    <xf numFmtId="0" fontId="4" fillId="0" borderId="46" xfId="0" applyFont="1" applyBorder="1" applyAlignment="1">
      <alignment vertical="center" textRotation="255"/>
    </xf>
    <xf numFmtId="0" fontId="4" fillId="0" borderId="40" xfId="6" applyFont="1" applyBorder="1">
      <alignment vertical="center"/>
    </xf>
    <xf numFmtId="0" fontId="4" fillId="0" borderId="13" xfId="6" applyFont="1" applyBorder="1">
      <alignment vertical="center"/>
    </xf>
    <xf numFmtId="0" fontId="4" fillId="0" borderId="41" xfId="6" applyFont="1" applyBorder="1">
      <alignment vertical="center"/>
    </xf>
    <xf numFmtId="49" fontId="4" fillId="2" borderId="33" xfId="0" applyNumberFormat="1" applyFont="1" applyFill="1" applyBorder="1" applyAlignment="1" applyProtection="1">
      <alignment horizontal="left" vertical="center"/>
      <protection locked="0"/>
    </xf>
    <xf numFmtId="49" fontId="4" fillId="2" borderId="32" xfId="0" applyNumberFormat="1" applyFont="1" applyFill="1" applyBorder="1" applyAlignment="1" applyProtection="1">
      <alignment horizontal="left" vertical="center"/>
      <protection locked="0"/>
    </xf>
    <xf numFmtId="49" fontId="4" fillId="2" borderId="61" xfId="0" applyNumberFormat="1" applyFont="1" applyFill="1" applyBorder="1" applyAlignment="1" applyProtection="1">
      <alignment horizontal="left" vertical="center"/>
      <protection locked="0"/>
    </xf>
    <xf numFmtId="49" fontId="4" fillId="2" borderId="60" xfId="0" applyNumberFormat="1" applyFont="1" applyFill="1" applyBorder="1" applyAlignment="1" applyProtection="1">
      <alignment horizontal="left" vertical="center"/>
      <protection locked="0"/>
    </xf>
    <xf numFmtId="14" fontId="4" fillId="2" borderId="33" xfId="0" applyNumberFormat="1" applyFont="1" applyFill="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protection locked="0"/>
    </xf>
    <xf numFmtId="49" fontId="4" fillId="2" borderId="3" xfId="0" applyNumberFormat="1" applyFont="1" applyFill="1" applyBorder="1" applyAlignment="1" applyProtection="1">
      <alignment horizontal="left" vertical="center"/>
      <protection locked="0"/>
    </xf>
    <xf numFmtId="49" fontId="4" fillId="2" borderId="0" xfId="0" applyNumberFormat="1" applyFont="1" applyFill="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14" fontId="4" fillId="2" borderId="61" xfId="0" applyNumberFormat="1" applyFont="1" applyFill="1" applyBorder="1" applyAlignment="1" applyProtection="1">
      <alignment horizontal="left" vertical="center"/>
      <protection locked="0"/>
    </xf>
    <xf numFmtId="0" fontId="4" fillId="0" borderId="66" xfId="6" applyFont="1" applyBorder="1" applyAlignment="1">
      <alignment horizontal="left" vertical="center"/>
    </xf>
    <xf numFmtId="0" fontId="4" fillId="0" borderId="25" xfId="6" applyFont="1" applyBorder="1" applyAlignment="1">
      <alignment horizontal="left" vertical="center"/>
    </xf>
    <xf numFmtId="0" fontId="4" fillId="0" borderId="67" xfId="6" applyFont="1" applyBorder="1" applyAlignment="1">
      <alignment horizontal="left" vertical="center"/>
    </xf>
    <xf numFmtId="0" fontId="4" fillId="0" borderId="52" xfId="6" applyFont="1" applyBorder="1" applyAlignment="1">
      <alignment horizontal="left" vertical="center"/>
    </xf>
    <xf numFmtId="0" fontId="4" fillId="0" borderId="7" xfId="6" applyFont="1" applyBorder="1" applyAlignment="1">
      <alignment horizontal="left" vertical="center"/>
    </xf>
    <xf numFmtId="0" fontId="4" fillId="0" borderId="53" xfId="6" applyFont="1" applyBorder="1" applyAlignment="1">
      <alignment horizontal="left" vertical="center"/>
    </xf>
    <xf numFmtId="49" fontId="4" fillId="2" borderId="45" xfId="6" applyNumberFormat="1" applyFont="1" applyFill="1" applyBorder="1" applyAlignment="1" applyProtection="1">
      <alignment horizontal="center" vertical="center"/>
      <protection locked="0"/>
    </xf>
    <xf numFmtId="0" fontId="4" fillId="2" borderId="64" xfId="6" applyFont="1" applyFill="1" applyBorder="1" applyAlignment="1" applyProtection="1">
      <alignment horizontal="center" vertical="center"/>
      <protection locked="0"/>
    </xf>
    <xf numFmtId="0" fontId="4" fillId="4" borderId="67" xfId="6" applyFont="1" applyFill="1" applyBorder="1" applyAlignment="1">
      <alignment horizontal="center" vertical="center"/>
    </xf>
    <xf numFmtId="0" fontId="4" fillId="4" borderId="53" xfId="6" applyFont="1" applyFill="1" applyBorder="1" applyAlignment="1">
      <alignment horizontal="center" vertical="center"/>
    </xf>
    <xf numFmtId="14" fontId="4" fillId="2" borderId="19" xfId="0" applyNumberFormat="1" applyFont="1" applyFill="1" applyBorder="1" applyAlignment="1" applyProtection="1">
      <alignment horizontal="left" vertical="center"/>
      <protection locked="0"/>
    </xf>
    <xf numFmtId="14" fontId="4" fillId="2" borderId="20" xfId="0" applyNumberFormat="1" applyFont="1" applyFill="1" applyBorder="1" applyAlignment="1" applyProtection="1">
      <alignment horizontal="left" vertical="center"/>
      <protection locked="0"/>
    </xf>
    <xf numFmtId="0" fontId="4" fillId="0" borderId="54" xfId="0" applyFont="1" applyBorder="1" applyAlignment="1">
      <alignment horizontal="left" vertical="center"/>
    </xf>
    <xf numFmtId="0" fontId="4" fillId="0" borderId="62" xfId="0" applyFont="1" applyBorder="1" applyAlignment="1">
      <alignment horizontal="left" vertical="center"/>
    </xf>
    <xf numFmtId="0" fontId="4" fillId="0" borderId="55" xfId="0" applyFont="1" applyBorder="1" applyAlignment="1">
      <alignment horizontal="left" vertical="center"/>
    </xf>
    <xf numFmtId="0" fontId="4" fillId="0" borderId="31" xfId="0" applyFont="1" applyBorder="1" applyAlignment="1">
      <alignment horizontal="left" vertical="center"/>
    </xf>
    <xf numFmtId="0" fontId="4" fillId="0" borderId="10" xfId="0" applyFont="1" applyBorder="1" applyAlignment="1">
      <alignment horizontal="left" vertical="center"/>
    </xf>
    <xf numFmtId="0" fontId="4" fillId="0" borderId="30" xfId="0" applyFont="1" applyBorder="1" applyAlignment="1">
      <alignment horizontal="left" vertical="center"/>
    </xf>
    <xf numFmtId="49" fontId="4" fillId="2" borderId="31" xfId="0" applyNumberFormat="1" applyFont="1" applyFill="1" applyBorder="1" applyAlignment="1" applyProtection="1">
      <alignment horizontal="left" vertical="center"/>
      <protection locked="0"/>
    </xf>
    <xf numFmtId="49" fontId="4" fillId="2" borderId="30" xfId="0" applyNumberFormat="1" applyFont="1" applyFill="1" applyBorder="1" applyAlignment="1" applyProtection="1">
      <alignment horizontal="left" vertical="center"/>
      <protection locked="0"/>
    </xf>
    <xf numFmtId="0" fontId="4" fillId="0" borderId="43" xfId="6" applyFont="1" applyBorder="1" applyAlignment="1">
      <alignment horizontal="left" vertical="center"/>
    </xf>
    <xf numFmtId="0" fontId="4" fillId="0" borderId="19" xfId="6" applyFont="1" applyBorder="1" applyAlignment="1">
      <alignment horizontal="left" vertical="center"/>
    </xf>
    <xf numFmtId="0" fontId="4" fillId="0" borderId="34" xfId="6" applyFont="1" applyBorder="1" applyAlignment="1">
      <alignment horizontal="left" vertical="center"/>
    </xf>
    <xf numFmtId="0" fontId="4" fillId="4" borderId="0" xfId="4" applyFont="1" applyFill="1" applyAlignment="1">
      <alignment horizontal="center" vertical="center"/>
    </xf>
    <xf numFmtId="49" fontId="4" fillId="4" borderId="66" xfId="0" applyNumberFormat="1" applyFont="1" applyFill="1" applyBorder="1" applyAlignment="1">
      <alignment horizontal="center" vertical="center"/>
    </xf>
    <xf numFmtId="49" fontId="4" fillId="4" borderId="67" xfId="0" applyNumberFormat="1" applyFont="1" applyFill="1" applyBorder="1" applyAlignment="1">
      <alignment horizontal="center" vertical="center"/>
    </xf>
    <xf numFmtId="49" fontId="4" fillId="4" borderId="61" xfId="0" applyNumberFormat="1" applyFont="1" applyFill="1" applyBorder="1" applyAlignment="1">
      <alignment horizontal="center" vertical="center"/>
    </xf>
    <xf numFmtId="49" fontId="4" fillId="4" borderId="60" xfId="0" applyNumberFormat="1" applyFont="1" applyFill="1" applyBorder="1" applyAlignment="1">
      <alignment horizontal="center" vertical="center"/>
    </xf>
    <xf numFmtId="49" fontId="4" fillId="4" borderId="25" xfId="0" applyNumberFormat="1" applyFont="1" applyFill="1" applyBorder="1" applyAlignment="1">
      <alignment horizontal="center" vertical="center"/>
    </xf>
    <xf numFmtId="49" fontId="4" fillId="4" borderId="26" xfId="0" applyNumberFormat="1" applyFont="1" applyFill="1" applyBorder="1" applyAlignment="1">
      <alignment horizontal="center" vertical="center"/>
    </xf>
    <xf numFmtId="49" fontId="4" fillId="4" borderId="0" xfId="0" applyNumberFormat="1" applyFont="1" applyFill="1" applyAlignment="1">
      <alignment horizontal="center" vertical="center"/>
    </xf>
    <xf numFmtId="49" fontId="4" fillId="4" borderId="5" xfId="0" applyNumberFormat="1" applyFont="1" applyFill="1" applyBorder="1" applyAlignment="1">
      <alignment horizontal="center" vertical="center"/>
    </xf>
    <xf numFmtId="14" fontId="4" fillId="4" borderId="61" xfId="0" applyNumberFormat="1" applyFont="1" applyFill="1" applyBorder="1" applyAlignment="1">
      <alignment horizontal="center" vertical="center"/>
    </xf>
    <xf numFmtId="49" fontId="4" fillId="2" borderId="16"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0" fontId="4" fillId="0" borderId="54" xfId="6" applyFont="1" applyBorder="1">
      <alignment vertical="center"/>
    </xf>
    <xf numFmtId="0" fontId="4" fillId="0" borderId="62" xfId="6" applyFont="1" applyBorder="1">
      <alignment vertical="center"/>
    </xf>
    <xf numFmtId="0" fontId="4" fillId="0" borderId="55" xfId="6" applyFont="1" applyBorder="1">
      <alignment vertical="center"/>
    </xf>
    <xf numFmtId="0" fontId="4" fillId="0" borderId="32" xfId="6" applyFont="1" applyBorder="1" applyAlignment="1">
      <alignment horizontal="center" vertical="center" textRotation="255"/>
    </xf>
    <xf numFmtId="0" fontId="4" fillId="0" borderId="60" xfId="6" applyFont="1" applyBorder="1" applyAlignment="1">
      <alignment horizontal="center" vertical="center" textRotation="255"/>
    </xf>
    <xf numFmtId="0" fontId="4" fillId="0" borderId="59" xfId="6" applyFont="1" applyBorder="1" applyAlignment="1">
      <alignment horizontal="center" vertical="center" textRotation="255"/>
    </xf>
    <xf numFmtId="0" fontId="4" fillId="0" borderId="46" xfId="6" applyFont="1" applyBorder="1" applyAlignment="1">
      <alignment horizontal="center" vertical="center" textRotation="255"/>
    </xf>
    <xf numFmtId="0" fontId="4" fillId="0" borderId="48" xfId="6" applyFont="1" applyBorder="1" applyAlignment="1">
      <alignment horizontal="center" vertical="center" textRotation="255"/>
    </xf>
    <xf numFmtId="0" fontId="4" fillId="0" borderId="40" xfId="6" applyFont="1" applyBorder="1" applyAlignment="1">
      <alignment horizontal="left" vertical="center"/>
    </xf>
    <xf numFmtId="0" fontId="4" fillId="0" borderId="13" xfId="6" applyFont="1" applyBorder="1" applyAlignment="1">
      <alignment horizontal="left" vertical="center"/>
    </xf>
    <xf numFmtId="0" fontId="4" fillId="0" borderId="41" xfId="6" applyFont="1" applyBorder="1" applyAlignment="1">
      <alignment horizontal="left" vertical="center"/>
    </xf>
    <xf numFmtId="0" fontId="4" fillId="0" borderId="33" xfId="0" applyFont="1" applyBorder="1" applyAlignment="1">
      <alignment horizontal="left" vertical="center"/>
    </xf>
    <xf numFmtId="0" fontId="4" fillId="0" borderId="2" xfId="0" applyFont="1" applyBorder="1" applyAlignment="1">
      <alignment horizontal="left" vertical="center"/>
    </xf>
    <xf numFmtId="0" fontId="4" fillId="0" borderId="32" xfId="0" applyFont="1" applyBorder="1" applyAlignment="1">
      <alignment horizontal="left" vertical="center"/>
    </xf>
    <xf numFmtId="0" fontId="4" fillId="0" borderId="64" xfId="6" applyFont="1" applyBorder="1" applyAlignment="1">
      <alignment horizontal="center" vertical="center" textRotation="255"/>
    </xf>
    <xf numFmtId="0" fontId="4" fillId="4" borderId="59" xfId="6" applyFont="1" applyFill="1" applyBorder="1" applyAlignment="1">
      <alignment horizontal="center" vertical="center"/>
    </xf>
    <xf numFmtId="0" fontId="4" fillId="4" borderId="46" xfId="6" applyFont="1" applyFill="1" applyBorder="1" applyAlignment="1">
      <alignment horizontal="center" vertical="center"/>
    </xf>
    <xf numFmtId="49" fontId="4" fillId="4" borderId="64" xfId="6" applyNumberFormat="1" applyFont="1" applyFill="1" applyBorder="1" applyAlignment="1">
      <alignment horizontal="center" vertical="center"/>
    </xf>
    <xf numFmtId="49" fontId="4" fillId="2" borderId="40" xfId="0" applyNumberFormat="1" applyFont="1" applyFill="1" applyBorder="1" applyAlignment="1" applyProtection="1">
      <alignment horizontal="left" vertical="center"/>
      <protection locked="0"/>
    </xf>
    <xf numFmtId="49" fontId="4" fillId="2" borderId="41" xfId="0" applyNumberFormat="1" applyFont="1" applyFill="1" applyBorder="1" applyAlignment="1" applyProtection="1">
      <alignment horizontal="left" vertical="center"/>
      <protection locked="0"/>
    </xf>
    <xf numFmtId="14" fontId="4" fillId="2" borderId="49" xfId="0" applyNumberFormat="1" applyFont="1" applyFill="1" applyBorder="1" applyAlignment="1" applyProtection="1">
      <alignment horizontal="left" vertical="center"/>
      <protection locked="0"/>
    </xf>
    <xf numFmtId="0" fontId="4" fillId="4" borderId="25" xfId="4" applyFont="1" applyFill="1" applyBorder="1" applyAlignment="1">
      <alignment horizontal="center" vertical="center"/>
    </xf>
    <xf numFmtId="0" fontId="4" fillId="0" borderId="32" xfId="6" applyFont="1" applyBorder="1" applyAlignment="1">
      <alignment horizontal="center" vertical="center" wrapText="1"/>
    </xf>
    <xf numFmtId="0" fontId="4" fillId="0" borderId="60" xfId="6" applyFont="1" applyBorder="1" applyAlignment="1">
      <alignment horizontal="center" vertical="center"/>
    </xf>
    <xf numFmtId="0" fontId="4" fillId="0" borderId="53" xfId="6" applyFont="1" applyBorder="1" applyAlignment="1">
      <alignment horizontal="center" vertical="center"/>
    </xf>
    <xf numFmtId="0" fontId="6" fillId="4" borderId="59" xfId="1" applyNumberFormat="1" applyFont="1" applyFill="1" applyBorder="1" applyAlignment="1" applyProtection="1">
      <alignment horizontal="center" vertical="center"/>
    </xf>
    <xf numFmtId="0" fontId="6" fillId="4" borderId="46" xfId="1" applyNumberFormat="1" applyFont="1" applyFill="1" applyBorder="1" applyAlignment="1" applyProtection="1">
      <alignment horizontal="center" vertical="center"/>
    </xf>
    <xf numFmtId="0" fontId="6" fillId="4" borderId="64" xfId="1" applyNumberFormat="1" applyFont="1" applyFill="1" applyBorder="1" applyAlignment="1" applyProtection="1">
      <alignment horizontal="center" vertical="center"/>
    </xf>
    <xf numFmtId="14" fontId="4" fillId="2" borderId="52" xfId="0" applyNumberFormat="1" applyFont="1" applyFill="1" applyBorder="1" applyAlignment="1" applyProtection="1">
      <alignment horizontal="left" vertical="center"/>
      <protection locked="0"/>
    </xf>
    <xf numFmtId="49" fontId="4" fillId="2" borderId="7"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0" fontId="4" fillId="0" borderId="52" xfId="4" applyFont="1" applyBorder="1">
      <alignment vertical="center"/>
    </xf>
    <xf numFmtId="0" fontId="4" fillId="0" borderId="7" xfId="4" applyFont="1" applyBorder="1">
      <alignment vertical="center"/>
    </xf>
    <xf numFmtId="0" fontId="4" fillId="0" borderId="53" xfId="4" applyFont="1" applyBorder="1">
      <alignment vertical="center"/>
    </xf>
    <xf numFmtId="38" fontId="4" fillId="2" borderId="54" xfId="3" applyNumberFormat="1" applyFont="1" applyFill="1" applyBorder="1" applyAlignment="1" applyProtection="1">
      <alignment horizontal="right" vertical="center"/>
      <protection locked="0"/>
    </xf>
    <xf numFmtId="0" fontId="4" fillId="2" borderId="55" xfId="3" applyFont="1" applyFill="1" applyBorder="1" applyAlignment="1" applyProtection="1">
      <alignment horizontal="right" vertical="center"/>
      <protection locked="0"/>
    </xf>
    <xf numFmtId="0" fontId="14" fillId="0" borderId="1" xfId="0" applyFont="1" applyBorder="1" applyAlignment="1">
      <alignment horizontal="left" vertical="center" indent="1"/>
    </xf>
    <xf numFmtId="0" fontId="14" fillId="0" borderId="2" xfId="0" applyFont="1" applyBorder="1" applyAlignment="1">
      <alignment horizontal="left" vertical="center" indent="1"/>
    </xf>
    <xf numFmtId="0" fontId="14" fillId="0" borderId="3" xfId="0" applyFont="1" applyBorder="1" applyAlignment="1">
      <alignment horizontal="left" vertical="center" indent="1"/>
    </xf>
    <xf numFmtId="177" fontId="16" fillId="0" borderId="0" xfId="0" applyNumberFormat="1" applyFont="1" applyAlignment="1">
      <alignment horizontal="left" vertical="center" wrapText="1"/>
    </xf>
    <xf numFmtId="0" fontId="4" fillId="0" borderId="10" xfId="4" applyFont="1" applyBorder="1" applyAlignment="1">
      <alignment horizontal="left" vertical="center"/>
    </xf>
    <xf numFmtId="49" fontId="4" fillId="0" borderId="31" xfId="4" applyNumberFormat="1" applyFont="1" applyBorder="1" applyAlignment="1">
      <alignment horizontal="left" vertical="center" wrapText="1"/>
    </xf>
    <xf numFmtId="0" fontId="4" fillId="0" borderId="30" xfId="4" applyFont="1" applyBorder="1" applyAlignment="1">
      <alignment horizontal="left" vertical="center"/>
    </xf>
    <xf numFmtId="14" fontId="4" fillId="0" borderId="31" xfId="4" applyNumberFormat="1" applyFont="1" applyBorder="1" applyAlignment="1">
      <alignment horizontal="left" vertical="center" wrapText="1"/>
    </xf>
    <xf numFmtId="0" fontId="4" fillId="0" borderId="10" xfId="4" applyFont="1" applyBorder="1" applyAlignment="1">
      <alignment horizontal="left" vertical="center" wrapText="1"/>
    </xf>
    <xf numFmtId="0" fontId="4" fillId="0" borderId="11" xfId="4" applyFont="1" applyBorder="1" applyAlignment="1">
      <alignment horizontal="left" vertical="center" wrapText="1"/>
    </xf>
    <xf numFmtId="0" fontId="4" fillId="0" borderId="49" xfId="4" applyFont="1" applyBorder="1">
      <alignment vertical="center"/>
    </xf>
    <xf numFmtId="0" fontId="4" fillId="0" borderId="16" xfId="4" applyFont="1" applyBorder="1">
      <alignment vertical="center"/>
    </xf>
    <xf numFmtId="0" fontId="4" fillId="0" borderId="50" xfId="4" applyFont="1" applyBorder="1">
      <alignment vertical="center"/>
    </xf>
    <xf numFmtId="38" fontId="4" fillId="2" borderId="43" xfId="3" applyNumberFormat="1" applyFont="1" applyFill="1" applyBorder="1" applyAlignment="1" applyProtection="1">
      <alignment horizontal="right" vertical="center"/>
      <protection locked="0"/>
    </xf>
    <xf numFmtId="184" fontId="4" fillId="2" borderId="34" xfId="3" applyNumberFormat="1" applyFont="1" applyFill="1" applyBorder="1" applyAlignment="1" applyProtection="1">
      <alignment horizontal="right" vertical="center"/>
      <protection locked="0"/>
    </xf>
    <xf numFmtId="0" fontId="4" fillId="2" borderId="34" xfId="3" applyFont="1" applyFill="1" applyBorder="1" applyAlignment="1" applyProtection="1">
      <alignment horizontal="right" vertical="center"/>
      <protection locked="0"/>
    </xf>
    <xf numFmtId="0" fontId="4" fillId="0" borderId="43" xfId="4" applyFont="1" applyBorder="1">
      <alignment vertical="center"/>
    </xf>
    <xf numFmtId="0" fontId="4" fillId="0" borderId="19" xfId="4" applyFont="1" applyBorder="1">
      <alignment vertical="center"/>
    </xf>
    <xf numFmtId="0" fontId="4" fillId="0" borderId="43" xfId="3" applyFont="1" applyBorder="1">
      <alignment vertical="center"/>
    </xf>
    <xf numFmtId="0" fontId="4" fillId="0" borderId="19" xfId="3" applyFont="1" applyBorder="1">
      <alignment vertical="center"/>
    </xf>
    <xf numFmtId="0" fontId="4" fillId="0" borderId="45" xfId="3" applyFont="1" applyBorder="1" applyAlignment="1">
      <alignment horizontal="center" vertical="center" textRotation="255"/>
    </xf>
    <xf numFmtId="0" fontId="4" fillId="0" borderId="46" xfId="3" applyFont="1" applyBorder="1" applyAlignment="1">
      <alignment horizontal="center" vertical="center" textRotation="255"/>
    </xf>
    <xf numFmtId="0" fontId="4" fillId="0" borderId="48" xfId="3" applyFont="1" applyBorder="1" applyAlignment="1">
      <alignment horizontal="center" vertical="center" textRotation="255"/>
    </xf>
    <xf numFmtId="38" fontId="4" fillId="2" borderId="34" xfId="3" applyNumberFormat="1" applyFont="1" applyFill="1" applyBorder="1" applyAlignment="1" applyProtection="1">
      <alignment horizontal="right" vertical="center"/>
      <protection locked="0"/>
    </xf>
    <xf numFmtId="0" fontId="4" fillId="0" borderId="34" xfId="3" applyFont="1" applyBorder="1">
      <alignment vertical="center"/>
    </xf>
    <xf numFmtId="38" fontId="4" fillId="0" borderId="31" xfId="6" applyNumberFormat="1" applyFont="1" applyBorder="1" applyAlignment="1">
      <alignment horizontal="center" vertical="center"/>
    </xf>
    <xf numFmtId="184" fontId="4" fillId="0" borderId="10" xfId="6" applyNumberFormat="1" applyFont="1" applyBorder="1" applyAlignment="1">
      <alignment horizontal="center" vertical="center"/>
    </xf>
    <xf numFmtId="184" fontId="4" fillId="0" borderId="11" xfId="6" applyNumberFormat="1" applyFont="1" applyBorder="1" applyAlignment="1">
      <alignment horizontal="center" vertical="center"/>
    </xf>
    <xf numFmtId="0" fontId="4" fillId="0" borderId="40" xfId="3" applyFont="1" applyBorder="1">
      <alignment vertical="center"/>
    </xf>
    <xf numFmtId="0" fontId="4" fillId="0" borderId="13" xfId="3" applyFont="1" applyBorder="1">
      <alignment vertical="center"/>
    </xf>
    <xf numFmtId="0" fontId="4" fillId="0" borderId="41" xfId="3" applyFont="1" applyBorder="1">
      <alignment vertical="center"/>
    </xf>
    <xf numFmtId="38" fontId="4" fillId="2" borderId="40" xfId="3" applyNumberFormat="1" applyFont="1" applyFill="1" applyBorder="1" applyAlignment="1" applyProtection="1">
      <alignment horizontal="right" vertical="center"/>
      <protection locked="0"/>
    </xf>
    <xf numFmtId="0" fontId="4" fillId="2" borderId="41" xfId="3" applyFont="1" applyFill="1" applyBorder="1" applyAlignment="1" applyProtection="1">
      <alignment horizontal="right" vertical="center"/>
      <protection locked="0"/>
    </xf>
    <xf numFmtId="0" fontId="4" fillId="0" borderId="22" xfId="0" applyFont="1" applyBorder="1" applyAlignment="1">
      <alignment horizontal="left" vertical="center"/>
    </xf>
    <xf numFmtId="0" fontId="4" fillId="0" borderId="23" xfId="0" applyFont="1" applyBorder="1" applyAlignment="1">
      <alignment horizontal="left" vertical="center"/>
    </xf>
    <xf numFmtId="181" fontId="4" fillId="2" borderId="35" xfId="3" applyNumberFormat="1" applyFont="1" applyFill="1" applyBorder="1" applyAlignment="1" applyProtection="1">
      <alignment horizontal="right" vertical="center"/>
      <protection locked="0"/>
    </xf>
    <xf numFmtId="38" fontId="4" fillId="2" borderId="35" xfId="3" applyNumberFormat="1" applyFont="1" applyFill="1" applyBorder="1" applyAlignment="1" applyProtection="1">
      <alignment horizontal="right" vertical="center"/>
      <protection locked="0"/>
    </xf>
    <xf numFmtId="180" fontId="4" fillId="2" borderId="35" xfId="3" applyNumberFormat="1" applyFont="1" applyFill="1" applyBorder="1" applyAlignment="1" applyProtection="1">
      <alignment horizontal="right" vertical="center"/>
      <protection locked="0"/>
    </xf>
    <xf numFmtId="180" fontId="4" fillId="2" borderId="36" xfId="3" applyNumberFormat="1" applyFont="1" applyFill="1" applyBorder="1" applyAlignment="1" applyProtection="1">
      <alignment horizontal="right" vertical="center"/>
      <protection locked="0"/>
    </xf>
    <xf numFmtId="0" fontId="4" fillId="0" borderId="27"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38" fontId="4" fillId="0" borderId="27" xfId="3" applyNumberFormat="1" applyFont="1" applyBorder="1" applyAlignment="1">
      <alignment horizontal="right" vertical="center"/>
    </xf>
    <xf numFmtId="0" fontId="4" fillId="0" borderId="28" xfId="3" applyFont="1" applyBorder="1" applyAlignment="1">
      <alignment horizontal="right" vertical="center"/>
    </xf>
    <xf numFmtId="0" fontId="4" fillId="0" borderId="37" xfId="3" applyFont="1" applyBorder="1" applyAlignment="1">
      <alignment horizontal="right" vertical="center"/>
    </xf>
    <xf numFmtId="38" fontId="4" fillId="0" borderId="38" xfId="3" applyNumberFormat="1" applyFont="1" applyBorder="1" applyAlignment="1">
      <alignment horizontal="right" vertical="center"/>
    </xf>
    <xf numFmtId="181" fontId="4" fillId="0" borderId="28" xfId="3" applyNumberFormat="1" applyFont="1" applyBorder="1" applyAlignment="1">
      <alignment horizontal="right" vertical="center"/>
    </xf>
    <xf numFmtId="181" fontId="4" fillId="0" borderId="37" xfId="3" applyNumberFormat="1" applyFont="1" applyBorder="1" applyAlignment="1">
      <alignment horizontal="right" vertical="center"/>
    </xf>
    <xf numFmtId="181" fontId="4" fillId="0" borderId="29" xfId="3" applyNumberFormat="1" applyFont="1" applyBorder="1" applyAlignment="1">
      <alignment horizontal="right" vertical="center"/>
    </xf>
    <xf numFmtId="0" fontId="4" fillId="0" borderId="19" xfId="4" applyFont="1" applyBorder="1" applyAlignment="1">
      <alignment horizontal="left" vertical="center"/>
    </xf>
    <xf numFmtId="0" fontId="4" fillId="0" borderId="20" xfId="4" applyFont="1" applyBorder="1" applyAlignment="1">
      <alignment horizontal="left" vertical="center"/>
    </xf>
    <xf numFmtId="0" fontId="4" fillId="0" borderId="0" xfId="0" applyFont="1" applyAlignment="1">
      <alignmen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38" fontId="4" fillId="0" borderId="9" xfId="3" applyNumberFormat="1" applyFont="1" applyBorder="1" applyAlignment="1">
      <alignment horizontal="center" vertical="center" wrapText="1"/>
    </xf>
    <xf numFmtId="0" fontId="4" fillId="0" borderId="10" xfId="3" applyFont="1" applyBorder="1" applyAlignment="1">
      <alignment horizontal="center" vertical="center"/>
    </xf>
    <xf numFmtId="0" fontId="4" fillId="0" borderId="30" xfId="3" applyFont="1" applyBorder="1" applyAlignment="1">
      <alignment horizontal="center" vertical="center"/>
    </xf>
    <xf numFmtId="38" fontId="4" fillId="0" borderId="31" xfId="0" applyNumberFormat="1" applyFont="1" applyBorder="1" applyAlignment="1">
      <alignment horizontal="center" vertical="center" wrapText="1"/>
    </xf>
    <xf numFmtId="180" fontId="4" fillId="0" borderId="10" xfId="0" applyNumberFormat="1" applyFont="1" applyBorder="1" applyAlignment="1">
      <alignment horizontal="center" vertical="center" wrapText="1"/>
    </xf>
    <xf numFmtId="180" fontId="4" fillId="0" borderId="30" xfId="0" applyNumberFormat="1" applyFont="1" applyBorder="1" applyAlignment="1">
      <alignment horizontal="center" vertical="center" wrapText="1"/>
    </xf>
    <xf numFmtId="38" fontId="4" fillId="0" borderId="10" xfId="0" applyNumberFormat="1" applyFont="1" applyBorder="1" applyAlignment="1">
      <alignment horizontal="center" vertical="center" wrapText="1"/>
    </xf>
    <xf numFmtId="180" fontId="4" fillId="0" borderId="11" xfId="0" applyNumberFormat="1" applyFont="1" applyBorder="1" applyAlignment="1">
      <alignment horizontal="center" vertical="center" wrapText="1"/>
    </xf>
    <xf numFmtId="0" fontId="4" fillId="0" borderId="13" xfId="4" applyFont="1" applyBorder="1" applyAlignment="1">
      <alignment horizontal="left" vertical="center"/>
    </xf>
    <xf numFmtId="0" fontId="4" fillId="0" borderId="14" xfId="4" applyFont="1" applyBorder="1" applyAlignment="1">
      <alignment horizontal="left" vertical="center"/>
    </xf>
    <xf numFmtId="38" fontId="4" fillId="2" borderId="2" xfId="3" applyNumberFormat="1" applyFont="1" applyFill="1" applyBorder="1" applyAlignment="1" applyProtection="1">
      <alignment horizontal="right" vertical="center"/>
      <protection locked="0"/>
    </xf>
    <xf numFmtId="181" fontId="4" fillId="2" borderId="2" xfId="3" applyNumberFormat="1" applyFont="1" applyFill="1" applyBorder="1" applyAlignment="1" applyProtection="1">
      <alignment horizontal="right" vertical="center"/>
      <protection locked="0"/>
    </xf>
    <xf numFmtId="181" fontId="4" fillId="2" borderId="32" xfId="3" applyNumberFormat="1" applyFont="1" applyFill="1" applyBorder="1" applyAlignment="1" applyProtection="1">
      <alignment horizontal="right" vertical="center"/>
      <protection locked="0"/>
    </xf>
    <xf numFmtId="38" fontId="4" fillId="2" borderId="33" xfId="3" applyNumberFormat="1" applyFont="1" applyFill="1" applyBorder="1" applyAlignment="1" applyProtection="1">
      <alignment horizontal="right" vertical="center"/>
      <protection locked="0"/>
    </xf>
    <xf numFmtId="180" fontId="4" fillId="2" borderId="2" xfId="3" applyNumberFormat="1" applyFont="1" applyFill="1" applyBorder="1" applyAlignment="1" applyProtection="1">
      <alignment horizontal="right" vertical="center"/>
      <protection locked="0"/>
    </xf>
    <xf numFmtId="180" fontId="4" fillId="2" borderId="32" xfId="3" applyNumberFormat="1" applyFont="1" applyFill="1" applyBorder="1" applyAlignment="1" applyProtection="1">
      <alignment horizontal="right" vertical="center"/>
      <protection locked="0"/>
    </xf>
    <xf numFmtId="180" fontId="4" fillId="2" borderId="3" xfId="3" applyNumberFormat="1" applyFont="1" applyFill="1" applyBorder="1" applyAlignment="1" applyProtection="1">
      <alignment horizontal="right" vertical="center"/>
      <protection locked="0"/>
    </xf>
    <xf numFmtId="14" fontId="4" fillId="2" borderId="0" xfId="0" applyNumberFormat="1" applyFont="1" applyFill="1" applyAlignment="1" applyProtection="1">
      <alignment horizontal="left" vertical="center"/>
      <protection locked="0"/>
    </xf>
    <xf numFmtId="180" fontId="4" fillId="2" borderId="0" xfId="0" applyNumberFormat="1" applyFont="1" applyFill="1" applyAlignment="1" applyProtection="1">
      <alignment horizontal="left" vertical="center"/>
      <protection locked="0"/>
    </xf>
    <xf numFmtId="38" fontId="4" fillId="2" borderId="0" xfId="0" applyNumberFormat="1" applyFont="1" applyFill="1" applyAlignment="1" applyProtection="1">
      <alignment horizontal="right" vertical="center"/>
      <protection locked="0"/>
    </xf>
    <xf numFmtId="184" fontId="4" fillId="2" borderId="0" xfId="0" applyNumberFormat="1" applyFont="1" applyFill="1" applyAlignment="1" applyProtection="1">
      <alignment horizontal="right" vertical="center"/>
      <protection locked="0"/>
    </xf>
    <xf numFmtId="0" fontId="17" fillId="0" borderId="0" xfId="0" applyFont="1" applyAlignment="1">
      <alignment horizontal="left" vertical="top" wrapText="1"/>
    </xf>
    <xf numFmtId="0" fontId="4" fillId="0" borderId="0" xfId="4" applyFont="1">
      <alignment vertical="center"/>
    </xf>
    <xf numFmtId="180" fontId="4" fillId="0" borderId="0" xfId="0" applyNumberFormat="1" applyFont="1" applyAlignment="1">
      <alignment vertical="center"/>
    </xf>
    <xf numFmtId="181" fontId="4" fillId="0" borderId="0" xfId="0" applyNumberFormat="1" applyFont="1" applyAlignment="1">
      <alignment vertical="center"/>
    </xf>
    <xf numFmtId="0" fontId="4" fillId="0" borderId="5" xfId="0" applyFont="1" applyBorder="1" applyAlignment="1">
      <alignment vertical="center"/>
    </xf>
    <xf numFmtId="49" fontId="4" fillId="0" borderId="27" xfId="0" applyNumberFormat="1" applyFont="1" applyBorder="1" applyAlignment="1">
      <alignment horizontal="left" vertical="center"/>
    </xf>
    <xf numFmtId="49" fontId="4" fillId="0" borderId="28" xfId="0" applyNumberFormat="1" applyFont="1" applyBorder="1" applyAlignment="1">
      <alignment horizontal="left" vertical="center"/>
    </xf>
    <xf numFmtId="181" fontId="4" fillId="0" borderId="29" xfId="0" applyNumberFormat="1" applyFont="1" applyBorder="1" applyAlignment="1">
      <alignment horizontal="left" vertical="center"/>
    </xf>
    <xf numFmtId="38" fontId="4" fillId="0" borderId="6" xfId="2" applyNumberFormat="1" applyFont="1" applyFill="1" applyBorder="1" applyAlignment="1" applyProtection="1">
      <alignment horizontal="right" vertical="center"/>
    </xf>
    <xf numFmtId="38" fontId="4" fillId="0" borderId="7" xfId="2" applyNumberFormat="1" applyFont="1" applyFill="1" applyBorder="1" applyAlignment="1" applyProtection="1">
      <alignment horizontal="right" vertical="center"/>
    </xf>
    <xf numFmtId="38" fontId="4" fillId="0" borderId="27" xfId="2" applyNumberFormat="1" applyFont="1" applyFill="1" applyBorder="1" applyAlignment="1" applyProtection="1">
      <alignment horizontal="right" vertical="center"/>
    </xf>
    <xf numFmtId="38" fontId="4" fillId="0" borderId="28" xfId="2" applyNumberFormat="1" applyFont="1" applyFill="1" applyBorder="1" applyAlignment="1" applyProtection="1">
      <alignment horizontal="right" vertical="center"/>
    </xf>
    <xf numFmtId="38" fontId="4" fillId="0" borderId="29" xfId="2" applyNumberFormat="1" applyFont="1" applyFill="1" applyBorder="1" applyAlignment="1" applyProtection="1">
      <alignment horizontal="right" vertical="center"/>
    </xf>
    <xf numFmtId="38" fontId="4" fillId="3" borderId="27" xfId="2" applyNumberFormat="1" applyFont="1" applyFill="1" applyBorder="1" applyAlignment="1" applyProtection="1">
      <alignment horizontal="right" vertical="center"/>
    </xf>
    <xf numFmtId="183" fontId="4" fillId="3" borderId="29" xfId="2" applyNumberFormat="1" applyFont="1" applyFill="1" applyBorder="1" applyAlignment="1" applyProtection="1">
      <alignment horizontal="right" vertical="center"/>
    </xf>
    <xf numFmtId="183" fontId="4" fillId="3" borderId="28" xfId="2" applyNumberFormat="1" applyFont="1" applyFill="1" applyBorder="1" applyAlignment="1" applyProtection="1">
      <alignment horizontal="right" vertical="center"/>
    </xf>
    <xf numFmtId="181" fontId="4" fillId="0" borderId="21" xfId="0" applyNumberFormat="1" applyFont="1" applyBorder="1" applyAlignment="1">
      <alignment horizontal="left" vertical="center"/>
    </xf>
    <xf numFmtId="181" fontId="4" fillId="0" borderId="22" xfId="0" applyNumberFormat="1" applyFont="1" applyBorder="1" applyAlignment="1">
      <alignment horizontal="left" vertical="center"/>
    </xf>
    <xf numFmtId="181" fontId="4" fillId="0" borderId="23" xfId="0" applyNumberFormat="1" applyFont="1" applyBorder="1" applyAlignment="1">
      <alignment horizontal="left" vertical="center"/>
    </xf>
    <xf numFmtId="38" fontId="4" fillId="2" borderId="21" xfId="3" applyNumberFormat="1" applyFont="1" applyFill="1" applyBorder="1" applyAlignment="1" applyProtection="1">
      <alignment horizontal="right" vertical="center"/>
      <protection locked="0"/>
    </xf>
    <xf numFmtId="38" fontId="4" fillId="2" borderId="22" xfId="3" applyNumberFormat="1" applyFont="1" applyFill="1" applyBorder="1" applyAlignment="1" applyProtection="1">
      <alignment horizontal="right" vertical="center"/>
      <protection locked="0"/>
    </xf>
    <xf numFmtId="38" fontId="4" fillId="2" borderId="23" xfId="3" applyNumberFormat="1" applyFont="1" applyFill="1" applyBorder="1" applyAlignment="1" applyProtection="1">
      <alignment horizontal="right" vertical="center"/>
      <protection locked="0"/>
    </xf>
    <xf numFmtId="38" fontId="4" fillId="2" borderId="24" xfId="3" applyNumberFormat="1" applyFont="1" applyFill="1" applyBorder="1" applyAlignment="1" applyProtection="1">
      <alignment horizontal="right" vertical="center"/>
      <protection locked="0"/>
    </xf>
    <xf numFmtId="38" fontId="4" fillId="2" borderId="25" xfId="3" applyNumberFormat="1" applyFont="1" applyFill="1" applyBorder="1" applyAlignment="1" applyProtection="1">
      <alignment horizontal="right" vertical="center"/>
      <protection locked="0"/>
    </xf>
    <xf numFmtId="38" fontId="4" fillId="2" borderId="26" xfId="3" applyNumberFormat="1" applyFont="1" applyFill="1" applyBorder="1" applyAlignment="1" applyProtection="1">
      <alignment horizontal="right" vertical="center"/>
      <protection locked="0"/>
    </xf>
    <xf numFmtId="38" fontId="4" fillId="3" borderId="21" xfId="3" applyNumberFormat="1" applyFont="1" applyFill="1" applyBorder="1" applyAlignment="1">
      <alignment horizontal="right" vertical="center"/>
    </xf>
    <xf numFmtId="183" fontId="4" fillId="3" borderId="23" xfId="3" applyNumberFormat="1" applyFont="1" applyFill="1" applyBorder="1" applyAlignment="1">
      <alignment horizontal="right" vertical="center"/>
    </xf>
    <xf numFmtId="181" fontId="4" fillId="2" borderId="23" xfId="3" applyNumberFormat="1" applyFont="1" applyFill="1" applyBorder="1" applyAlignment="1" applyProtection="1">
      <alignment horizontal="right" vertical="center"/>
      <protection locked="0"/>
    </xf>
    <xf numFmtId="183" fontId="4" fillId="3" borderId="22" xfId="3" applyNumberFormat="1" applyFont="1" applyFill="1" applyBorder="1" applyAlignment="1">
      <alignment horizontal="right" vertical="center"/>
    </xf>
    <xf numFmtId="177" fontId="4" fillId="0" borderId="15" xfId="0" applyNumberFormat="1" applyFont="1" applyBorder="1" applyAlignment="1">
      <alignment horizontal="left" vertical="center"/>
    </xf>
    <xf numFmtId="177" fontId="4" fillId="0" borderId="16" xfId="0" applyNumberFormat="1" applyFont="1" applyBorder="1" applyAlignment="1">
      <alignment horizontal="left" vertical="center"/>
    </xf>
    <xf numFmtId="181" fontId="4" fillId="0" borderId="17" xfId="0" applyNumberFormat="1" applyFont="1" applyBorder="1" applyAlignment="1">
      <alignment horizontal="left" vertical="center"/>
    </xf>
    <xf numFmtId="38" fontId="4" fillId="2" borderId="18" xfId="3" applyNumberFormat="1" applyFont="1" applyFill="1" applyBorder="1" applyAlignment="1" applyProtection="1">
      <alignment horizontal="right" vertical="center"/>
      <protection locked="0"/>
    </xf>
    <xf numFmtId="38" fontId="4" fillId="2" borderId="19" xfId="3" applyNumberFormat="1" applyFont="1" applyFill="1" applyBorder="1" applyAlignment="1" applyProtection="1">
      <alignment horizontal="right" vertical="center"/>
      <protection locked="0"/>
    </xf>
    <xf numFmtId="38" fontId="4" fillId="2" borderId="20" xfId="3" applyNumberFormat="1" applyFont="1" applyFill="1" applyBorder="1" applyAlignment="1" applyProtection="1">
      <alignment horizontal="right" vertical="center"/>
      <protection locked="0"/>
    </xf>
    <xf numFmtId="38" fontId="4" fillId="3" borderId="18" xfId="3" applyNumberFormat="1" applyFont="1" applyFill="1" applyBorder="1" applyAlignment="1">
      <alignment horizontal="right" vertical="center"/>
    </xf>
    <xf numFmtId="183" fontId="4" fillId="3" borderId="20" xfId="3" applyNumberFormat="1" applyFont="1" applyFill="1" applyBorder="1" applyAlignment="1">
      <alignment horizontal="right" vertical="center"/>
    </xf>
    <xf numFmtId="181" fontId="4" fillId="2" borderId="20" xfId="3" applyNumberFormat="1" applyFont="1" applyFill="1" applyBorder="1" applyAlignment="1" applyProtection="1">
      <alignment horizontal="right" vertical="center"/>
      <protection locked="0"/>
    </xf>
    <xf numFmtId="38" fontId="4" fillId="3" borderId="4" xfId="3" applyNumberFormat="1" applyFont="1" applyFill="1" applyBorder="1" applyAlignment="1">
      <alignment horizontal="right" vertical="center"/>
    </xf>
    <xf numFmtId="183" fontId="4" fillId="3" borderId="0" xfId="3" applyNumberFormat="1" applyFont="1" applyFill="1" applyAlignment="1">
      <alignment horizontal="right" vertical="center"/>
    </xf>
    <xf numFmtId="183" fontId="4" fillId="3" borderId="5" xfId="3" applyNumberFormat="1" applyFont="1" applyFill="1" applyBorder="1" applyAlignment="1">
      <alignment horizontal="right" vertical="center"/>
    </xf>
    <xf numFmtId="49" fontId="4" fillId="0" borderId="12" xfId="0" applyNumberFormat="1" applyFont="1" applyBorder="1" applyAlignment="1">
      <alignment horizontal="left" vertical="center"/>
    </xf>
    <xf numFmtId="49" fontId="4" fillId="0" borderId="13" xfId="0" applyNumberFormat="1" applyFont="1" applyBorder="1" applyAlignment="1">
      <alignment horizontal="left" vertical="center"/>
    </xf>
    <xf numFmtId="181" fontId="4" fillId="0" borderId="14" xfId="0" applyNumberFormat="1" applyFont="1" applyBorder="1" applyAlignment="1">
      <alignment horizontal="left" vertical="center"/>
    </xf>
    <xf numFmtId="38" fontId="4" fillId="2" borderId="12" xfId="3" applyNumberFormat="1" applyFont="1" applyFill="1" applyBorder="1" applyAlignment="1" applyProtection="1">
      <alignment horizontal="right" vertical="center"/>
      <protection locked="0"/>
    </xf>
    <xf numFmtId="38" fontId="4" fillId="2" borderId="13" xfId="3" applyNumberFormat="1" applyFont="1" applyFill="1" applyBorder="1" applyAlignment="1" applyProtection="1">
      <alignment horizontal="right" vertical="center"/>
      <protection locked="0"/>
    </xf>
    <xf numFmtId="38" fontId="4" fillId="2" borderId="14" xfId="3" applyNumberFormat="1" applyFont="1" applyFill="1" applyBorder="1" applyAlignment="1" applyProtection="1">
      <alignment horizontal="right" vertical="center"/>
      <protection locked="0"/>
    </xf>
    <xf numFmtId="38" fontId="4" fillId="3" borderId="12" xfId="3" applyNumberFormat="1" applyFont="1" applyFill="1" applyBorder="1" applyAlignment="1">
      <alignment horizontal="right" vertical="center"/>
    </xf>
    <xf numFmtId="183" fontId="4" fillId="3" borderId="14" xfId="3" applyNumberFormat="1" applyFont="1" applyFill="1" applyBorder="1" applyAlignment="1">
      <alignment horizontal="right" vertical="center"/>
    </xf>
    <xf numFmtId="181" fontId="4" fillId="2" borderId="14" xfId="3" applyNumberFormat="1" applyFont="1" applyFill="1" applyBorder="1" applyAlignment="1" applyProtection="1">
      <alignment horizontal="right" vertical="center"/>
      <protection locked="0"/>
    </xf>
    <xf numFmtId="183" fontId="4" fillId="3" borderId="13" xfId="3" applyNumberFormat="1" applyFont="1" applyFill="1" applyBorder="1" applyAlignment="1">
      <alignment horizontal="right" vertical="center"/>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1" xfId="3" applyFont="1" applyBorder="1" applyAlignment="1">
      <alignment horizontal="center" vertical="center" wrapText="1"/>
    </xf>
    <xf numFmtId="181" fontId="4" fillId="0" borderId="9" xfId="3" applyNumberFormat="1" applyFont="1" applyBorder="1" applyAlignment="1">
      <alignment horizontal="center" vertical="center" wrapText="1"/>
    </xf>
    <xf numFmtId="181" fontId="4" fillId="0" borderId="10" xfId="3" applyNumberFormat="1" applyFont="1" applyBorder="1" applyAlignment="1">
      <alignment horizontal="center" vertical="center" wrapText="1"/>
    </xf>
    <xf numFmtId="181" fontId="4" fillId="0" borderId="11" xfId="3" applyNumberFormat="1" applyFont="1" applyBorder="1" applyAlignment="1">
      <alignment horizontal="center" vertical="center" wrapText="1"/>
    </xf>
    <xf numFmtId="181" fontId="4" fillId="0" borderId="9" xfId="3" applyNumberFormat="1" applyFont="1" applyBorder="1" applyAlignment="1">
      <alignment horizontal="center" vertical="center"/>
    </xf>
    <xf numFmtId="181" fontId="4" fillId="0" borderId="10" xfId="3" applyNumberFormat="1" applyFont="1" applyBorder="1" applyAlignment="1">
      <alignment horizontal="center" vertical="center"/>
    </xf>
    <xf numFmtId="181" fontId="4" fillId="0" borderId="11" xfId="3" applyNumberFormat="1" applyFont="1" applyBorder="1" applyAlignment="1">
      <alignment horizontal="center" vertical="center"/>
    </xf>
    <xf numFmtId="178" fontId="4" fillId="2" borderId="0" xfId="0" applyNumberFormat="1" applyFont="1" applyFill="1" applyAlignment="1" applyProtection="1">
      <alignment horizontal="left" vertical="center"/>
      <protection locked="0"/>
    </xf>
    <xf numFmtId="179"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center" shrinkToFit="1"/>
      <protection locked="0"/>
    </xf>
    <xf numFmtId="0" fontId="17" fillId="0" borderId="0" xfId="0" applyFont="1" applyAlignment="1">
      <alignment vertical="center" wrapText="1"/>
    </xf>
    <xf numFmtId="0" fontId="17" fillId="0" borderId="0" xfId="0" applyFont="1" applyAlignment="1">
      <alignment vertical="center"/>
    </xf>
    <xf numFmtId="49" fontId="17" fillId="0" borderId="0" xfId="0" applyNumberFormat="1" applyFont="1" applyAlignment="1">
      <alignment vertical="center"/>
    </xf>
    <xf numFmtId="181" fontId="17" fillId="0" borderId="0" xfId="0" applyNumberFormat="1" applyFont="1" applyAlignment="1">
      <alignment vertical="center"/>
    </xf>
    <xf numFmtId="0" fontId="17" fillId="0" borderId="0" xfId="0" applyFont="1" applyAlignment="1">
      <alignment vertical="top" wrapText="1"/>
    </xf>
    <xf numFmtId="0" fontId="17" fillId="0" borderId="0" xfId="0" applyFont="1" applyAlignment="1">
      <alignment vertical="top"/>
    </xf>
    <xf numFmtId="0" fontId="4" fillId="2" borderId="0" xfId="0" applyFont="1" applyFill="1" applyAlignment="1" applyProtection="1">
      <alignment horizontal="left" vertical="center"/>
      <protection locked="0"/>
    </xf>
    <xf numFmtId="176" fontId="6" fillId="0" borderId="0" xfId="3" applyNumberFormat="1" applyFont="1" applyAlignment="1">
      <alignment horizontal="right" vertical="top"/>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vertical="center"/>
    </xf>
  </cellXfs>
  <cellStyles count="7">
    <cellStyle name="ハイパーリンク" xfId="5" builtinId="8"/>
    <cellStyle name="桁区切り" xfId="1" builtinId="6"/>
    <cellStyle name="通貨" xfId="2" builtinId="7"/>
    <cellStyle name="標準" xfId="0" builtinId="0"/>
    <cellStyle name="標準 5" xfId="4" xr:uid="{B4CB45CD-E020-4FF7-8E52-3120E4026299}"/>
    <cellStyle name="標準 5 2 2" xfId="3" xr:uid="{CB1695BA-21BB-40CE-96C7-90666A6D890D}"/>
    <cellStyle name="標準 5 2 2 2" xfId="6" xr:uid="{7BF9C60F-83C4-4FC4-8D21-F71B22251BE0}"/>
  </cellStyles>
  <dxfs count="4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8"/>
  <sheetViews>
    <sheetView tabSelected="1" view="pageBreakPreview" topLeftCell="B1" zoomScaleNormal="100" zoomScaleSheetLayoutView="100" workbookViewId="0">
      <selection activeCell="C1" sqref="C1"/>
    </sheetView>
  </sheetViews>
  <sheetFormatPr defaultColWidth="9" defaultRowHeight="13.5"/>
  <cols>
    <col min="1" max="1" width="6.625" style="5" hidden="1" customWidth="1"/>
    <col min="2" max="3" width="1.625" style="5" customWidth="1"/>
    <col min="4" max="4" width="5.75" style="5" customWidth="1"/>
    <col min="5" max="5" width="5.5" style="5" customWidth="1"/>
    <col min="6" max="6" width="4.125" style="5" customWidth="1"/>
    <col min="7" max="7" width="3.125" style="5" customWidth="1"/>
    <col min="8" max="8" width="10.5" style="5" customWidth="1"/>
    <col min="9" max="9" width="1.625" style="5" customWidth="1"/>
    <col min="10" max="10" width="11.875" style="5" customWidth="1"/>
    <col min="11" max="11" width="6.625" style="5" customWidth="1"/>
    <col min="12" max="12" width="7.375" style="5" customWidth="1"/>
    <col min="13" max="13" width="4.375" style="5" customWidth="1"/>
    <col min="14" max="14" width="4.75" style="5" customWidth="1"/>
    <col min="15" max="15" width="5.625" style="5" customWidth="1"/>
    <col min="16" max="16" width="6.625" style="5" customWidth="1"/>
    <col min="17" max="17" width="9.5" style="5" customWidth="1"/>
    <col min="18" max="19" width="6.625" style="5" customWidth="1"/>
    <col min="20" max="20" width="7.25" style="5" customWidth="1"/>
    <col min="21" max="21" width="30.5" style="5" customWidth="1"/>
    <col min="22" max="22" width="2.625" style="5" customWidth="1"/>
    <col min="23" max="23" width="3.625" style="5" customWidth="1"/>
    <col min="24" max="16384" width="9" style="5"/>
  </cols>
  <sheetData>
    <row r="1" spans="1:23" ht="30" customHeight="1">
      <c r="A1" s="1" t="s">
        <v>0</v>
      </c>
      <c r="B1" s="1"/>
      <c r="C1" s="2" t="s">
        <v>213</v>
      </c>
      <c r="D1" s="3"/>
      <c r="E1" s="3"/>
      <c r="F1" s="3"/>
      <c r="G1" s="3"/>
      <c r="H1" s="3"/>
      <c r="I1" s="3"/>
      <c r="J1" s="3"/>
      <c r="K1" s="3"/>
      <c r="L1" s="3"/>
      <c r="M1" s="3"/>
      <c r="N1" s="3"/>
      <c r="O1" s="3"/>
      <c r="P1" s="3"/>
      <c r="Q1" s="3"/>
      <c r="R1" s="3"/>
      <c r="S1" s="3"/>
      <c r="T1" s="156" t="s">
        <v>212</v>
      </c>
      <c r="U1" s="427">
        <v>44530</v>
      </c>
      <c r="V1" s="427"/>
      <c r="W1" s="4"/>
    </row>
    <row r="2" spans="1:23" ht="15.75" hidden="1" customHeight="1">
      <c r="A2" s="1" t="s">
        <v>1</v>
      </c>
      <c r="B2" s="1"/>
      <c r="C2" s="6"/>
      <c r="D2" s="6"/>
      <c r="W2" s="7"/>
    </row>
    <row r="3" spans="1:23" ht="30" customHeight="1">
      <c r="A3" s="1">
        <v>2022.01</v>
      </c>
      <c r="B3" s="1"/>
      <c r="C3" s="5" t="s">
        <v>211</v>
      </c>
    </row>
    <row r="4" spans="1:23" ht="7.5" customHeight="1">
      <c r="A4" s="1"/>
      <c r="B4" s="1"/>
      <c r="C4" s="8"/>
      <c r="D4" s="9"/>
      <c r="E4" s="9"/>
      <c r="F4" s="9"/>
      <c r="G4" s="9"/>
      <c r="H4" s="9"/>
      <c r="I4" s="9"/>
      <c r="J4" s="9"/>
      <c r="K4" s="9"/>
      <c r="L4" s="9"/>
      <c r="M4" s="9"/>
      <c r="N4" s="9"/>
      <c r="O4" s="9"/>
      <c r="P4" s="9"/>
      <c r="Q4" s="9"/>
      <c r="R4" s="9"/>
      <c r="S4" s="9"/>
      <c r="T4" s="9"/>
      <c r="U4" s="9"/>
      <c r="V4" s="10"/>
    </row>
    <row r="5" spans="1:23" ht="15" customHeight="1">
      <c r="A5" s="1"/>
      <c r="B5" s="1"/>
      <c r="C5" s="11" t="s">
        <v>2</v>
      </c>
      <c r="D5" s="12"/>
      <c r="E5" s="12"/>
      <c r="F5" s="12"/>
      <c r="G5" s="12"/>
      <c r="H5" s="12"/>
      <c r="I5" s="12"/>
      <c r="J5" s="12"/>
      <c r="K5" s="12"/>
      <c r="L5" s="12"/>
      <c r="M5" s="12"/>
      <c r="N5" s="12"/>
      <c r="O5" s="12"/>
      <c r="P5" s="12"/>
      <c r="Q5" s="12"/>
      <c r="R5" s="12"/>
      <c r="S5" s="12"/>
      <c r="T5" s="12"/>
      <c r="U5" s="12"/>
      <c r="V5" s="13"/>
    </row>
    <row r="6" spans="1:23" ht="15" customHeight="1">
      <c r="A6" s="1"/>
      <c r="B6" s="1"/>
      <c r="C6" s="11" t="s">
        <v>3</v>
      </c>
      <c r="D6" s="12"/>
      <c r="E6" s="12"/>
      <c r="F6" s="12"/>
      <c r="G6" s="12"/>
      <c r="H6" s="12"/>
      <c r="I6" s="12"/>
      <c r="J6" s="12"/>
      <c r="K6" s="12"/>
      <c r="L6" s="12"/>
      <c r="M6" s="12"/>
      <c r="N6" s="12"/>
      <c r="O6" s="12"/>
      <c r="P6" s="12"/>
      <c r="Q6" s="12"/>
      <c r="R6" s="12"/>
      <c r="S6" s="12"/>
      <c r="T6" s="12"/>
      <c r="U6" s="12"/>
      <c r="V6" s="13"/>
    </row>
    <row r="7" spans="1:23" ht="15" customHeight="1">
      <c r="A7" s="1"/>
      <c r="B7" s="1"/>
      <c r="C7" s="11" t="s">
        <v>4</v>
      </c>
      <c r="D7" s="12"/>
      <c r="E7" s="12"/>
      <c r="F7" s="12"/>
      <c r="G7" s="12"/>
      <c r="H7" s="12"/>
      <c r="I7" s="12"/>
      <c r="J7" s="12"/>
      <c r="K7" s="12"/>
      <c r="L7" s="12"/>
      <c r="M7" s="12"/>
      <c r="N7" s="12"/>
      <c r="O7" s="12"/>
      <c r="P7" s="12"/>
      <c r="Q7" s="12"/>
      <c r="R7" s="12"/>
      <c r="S7" s="12"/>
      <c r="T7" s="12"/>
      <c r="U7" s="12"/>
      <c r="V7" s="13"/>
    </row>
    <row r="8" spans="1:23" hidden="1">
      <c r="A8" s="1"/>
      <c r="B8" s="1"/>
      <c r="C8" s="11"/>
      <c r="D8" s="12"/>
      <c r="E8" s="12"/>
      <c r="F8" s="12"/>
      <c r="G8" s="12"/>
      <c r="H8" s="12"/>
      <c r="I8" s="12"/>
      <c r="J8" s="12"/>
      <c r="K8" s="12"/>
      <c r="L8" s="12"/>
      <c r="M8" s="12"/>
      <c r="N8" s="12"/>
      <c r="O8" s="12"/>
      <c r="P8" s="12"/>
      <c r="Q8" s="12"/>
      <c r="R8" s="12"/>
      <c r="S8" s="12"/>
      <c r="T8" s="12"/>
      <c r="U8" s="12"/>
      <c r="V8" s="13"/>
    </row>
    <row r="9" spans="1:23" ht="7.5" customHeight="1">
      <c r="A9" s="1"/>
      <c r="B9" s="1"/>
      <c r="C9" s="14"/>
      <c r="D9" s="15"/>
      <c r="E9" s="15"/>
      <c r="F9" s="15"/>
      <c r="G9" s="15"/>
      <c r="H9" s="15"/>
      <c r="I9" s="15"/>
      <c r="J9" s="15"/>
      <c r="K9" s="15"/>
      <c r="L9" s="15"/>
      <c r="M9" s="15"/>
      <c r="N9" s="15"/>
      <c r="O9" s="15"/>
      <c r="P9" s="15"/>
      <c r="Q9" s="15"/>
      <c r="R9" s="15"/>
      <c r="S9" s="15"/>
      <c r="T9" s="15"/>
      <c r="U9" s="15"/>
      <c r="V9" s="16"/>
    </row>
    <row r="10" spans="1:23" ht="15.75" customHeight="1">
      <c r="A10" s="1"/>
      <c r="B10" s="1"/>
    </row>
    <row r="11" spans="1:23" ht="15.75" hidden="1" customHeight="1">
      <c r="A11" s="1"/>
      <c r="B11" s="1"/>
    </row>
    <row r="12" spans="1:23" ht="15.75" hidden="1" customHeight="1">
      <c r="A12" s="1"/>
      <c r="B12" s="1"/>
    </row>
    <row r="13" spans="1:23" ht="20.100000000000001" customHeight="1">
      <c r="A13" s="1"/>
      <c r="B13" s="1"/>
      <c r="C13" s="428" t="s">
        <v>5</v>
      </c>
      <c r="D13" s="429"/>
      <c r="E13" s="429"/>
      <c r="F13" s="429"/>
      <c r="G13" s="429"/>
      <c r="H13" s="430"/>
      <c r="I13" s="17"/>
      <c r="J13" s="18"/>
    </row>
    <row r="14" spans="1:23" ht="15.75" customHeight="1">
      <c r="A14" s="1"/>
      <c r="B14" s="1"/>
      <c r="C14" s="17"/>
      <c r="D14" s="19"/>
      <c r="E14" s="431"/>
      <c r="F14" s="431"/>
      <c r="G14" s="431"/>
      <c r="H14" s="431"/>
      <c r="I14" s="20"/>
      <c r="J14" s="20"/>
      <c r="K14" s="20"/>
      <c r="L14" s="20"/>
      <c r="M14" s="20"/>
      <c r="N14" s="20"/>
      <c r="O14" s="20"/>
      <c r="P14" s="20"/>
      <c r="Q14" s="20"/>
      <c r="R14" s="20"/>
      <c r="S14" s="20"/>
      <c r="T14" s="20"/>
      <c r="U14" s="20"/>
      <c r="V14" s="21"/>
    </row>
    <row r="15" spans="1:23" ht="15" hidden="1" customHeight="1">
      <c r="A15" s="1"/>
      <c r="B15" s="1"/>
      <c r="C15" s="17"/>
      <c r="D15" s="19"/>
      <c r="E15" s="19"/>
      <c r="F15" s="19"/>
      <c r="G15" s="19"/>
      <c r="H15" s="19"/>
      <c r="I15" s="22"/>
      <c r="J15" s="22"/>
      <c r="K15" s="22"/>
      <c r="L15" s="22"/>
      <c r="M15" s="22"/>
      <c r="N15" s="22"/>
      <c r="O15" s="22"/>
      <c r="P15" s="22"/>
      <c r="Q15" s="22"/>
      <c r="R15" s="22"/>
      <c r="S15" s="22"/>
      <c r="T15" s="22"/>
      <c r="U15" s="22"/>
      <c r="V15" s="23"/>
    </row>
    <row r="16" spans="1:23" ht="15" hidden="1" customHeight="1">
      <c r="A16" s="1"/>
      <c r="B16" s="1"/>
      <c r="C16" s="17"/>
      <c r="D16" s="19"/>
      <c r="E16" s="19"/>
      <c r="F16" s="19"/>
      <c r="G16" s="19"/>
      <c r="H16" s="19"/>
      <c r="I16" s="22"/>
      <c r="J16" s="22"/>
      <c r="K16" s="22"/>
      <c r="L16" s="22"/>
      <c r="M16" s="22"/>
      <c r="N16" s="22"/>
      <c r="O16" s="22"/>
      <c r="P16" s="22"/>
      <c r="Q16" s="22"/>
      <c r="R16" s="22"/>
      <c r="S16" s="22"/>
      <c r="T16" s="22"/>
      <c r="U16" s="22"/>
      <c r="V16" s="23"/>
    </row>
    <row r="17" spans="1:22" ht="15" hidden="1" customHeight="1">
      <c r="A17" s="1"/>
      <c r="B17" s="1"/>
      <c r="C17" s="17"/>
      <c r="D17" s="19"/>
      <c r="E17" s="19"/>
      <c r="F17" s="19"/>
      <c r="G17" s="19"/>
      <c r="H17" s="19"/>
      <c r="I17" s="22"/>
      <c r="J17" s="22"/>
      <c r="K17" s="22"/>
      <c r="L17" s="22"/>
      <c r="M17" s="22"/>
      <c r="N17" s="22"/>
      <c r="O17" s="22"/>
      <c r="P17" s="22"/>
      <c r="Q17" s="22"/>
      <c r="R17" s="22"/>
      <c r="S17" s="22"/>
      <c r="T17" s="22"/>
      <c r="U17" s="22"/>
      <c r="V17" s="23"/>
    </row>
    <row r="18" spans="1:22" ht="15" hidden="1" customHeight="1">
      <c r="A18" s="1"/>
      <c r="B18" s="1"/>
      <c r="C18" s="17"/>
      <c r="D18" s="19"/>
      <c r="E18" s="19"/>
      <c r="F18" s="19"/>
      <c r="G18" s="19"/>
      <c r="H18" s="19"/>
      <c r="I18" s="22"/>
      <c r="J18" s="22"/>
      <c r="K18" s="22"/>
      <c r="L18" s="22"/>
      <c r="M18" s="22"/>
      <c r="N18" s="22"/>
      <c r="O18" s="22"/>
      <c r="P18" s="22"/>
      <c r="Q18" s="22"/>
      <c r="R18" s="22"/>
      <c r="S18" s="22"/>
      <c r="T18" s="22"/>
      <c r="U18" s="22"/>
      <c r="V18" s="23"/>
    </row>
    <row r="19" spans="1:22" ht="15" hidden="1" customHeight="1">
      <c r="A19" s="1"/>
      <c r="B19" s="1"/>
      <c r="C19" s="17"/>
      <c r="D19" s="19"/>
      <c r="E19" s="19"/>
      <c r="F19" s="19"/>
      <c r="G19" s="19"/>
      <c r="H19" s="19"/>
      <c r="I19" s="22"/>
      <c r="J19" s="22"/>
      <c r="K19" s="22"/>
      <c r="L19" s="22"/>
      <c r="M19" s="22"/>
      <c r="N19" s="22"/>
      <c r="O19" s="22"/>
      <c r="P19" s="22"/>
      <c r="Q19" s="22"/>
      <c r="R19" s="22"/>
      <c r="S19" s="22"/>
      <c r="T19" s="22"/>
      <c r="U19" s="22"/>
      <c r="V19" s="23"/>
    </row>
    <row r="20" spans="1:22" ht="20.100000000000001" customHeight="1">
      <c r="A20" s="1">
        <f>IF(ISBLANK($I20), 1001, 0)</f>
        <v>1001</v>
      </c>
      <c r="B20" s="1"/>
      <c r="C20" s="24"/>
      <c r="D20" s="25">
        <v>1</v>
      </c>
      <c r="E20" s="5" t="s">
        <v>6</v>
      </c>
      <c r="I20" s="417"/>
      <c r="J20" s="418"/>
      <c r="K20" s="418"/>
      <c r="L20" s="418"/>
      <c r="M20" s="418"/>
      <c r="N20" s="166"/>
      <c r="O20" s="166"/>
      <c r="P20" s="166"/>
      <c r="Q20" s="166"/>
      <c r="R20" s="166"/>
      <c r="S20" s="166"/>
      <c r="T20" s="166"/>
      <c r="U20" s="166"/>
      <c r="V20" s="23"/>
    </row>
    <row r="21" spans="1:22" ht="20.100000000000001" customHeight="1">
      <c r="A21" s="1"/>
      <c r="B21" s="1"/>
      <c r="C21" s="24"/>
      <c r="D21" s="25"/>
      <c r="E21" s="22"/>
      <c r="F21" s="22"/>
      <c r="G21" s="22"/>
      <c r="H21" s="22"/>
      <c r="I21" s="27"/>
      <c r="J21" s="28" t="s">
        <v>7</v>
      </c>
      <c r="K21" s="28"/>
      <c r="L21" s="28"/>
      <c r="M21" s="28"/>
      <c r="N21" s="28"/>
      <c r="O21" s="28"/>
      <c r="P21" s="28"/>
      <c r="Q21" s="28"/>
      <c r="R21" s="28"/>
      <c r="S21" s="28"/>
      <c r="T21" s="28"/>
      <c r="U21" s="28"/>
      <c r="V21" s="23"/>
    </row>
    <row r="22" spans="1:22" ht="20.100000000000001" customHeight="1">
      <c r="A22" s="1">
        <v>1001</v>
      </c>
      <c r="B22" s="1"/>
      <c r="C22" s="24"/>
      <c r="D22" s="25">
        <v>2</v>
      </c>
      <c r="E22" s="5" t="s">
        <v>8</v>
      </c>
      <c r="I22" s="419"/>
      <c r="J22" s="419"/>
      <c r="K22" s="419"/>
      <c r="L22" s="419"/>
      <c r="M22" s="419"/>
      <c r="N22" s="419"/>
      <c r="O22" s="419"/>
      <c r="P22" s="419"/>
      <c r="Q22" s="419"/>
      <c r="R22" s="419"/>
      <c r="S22" s="419"/>
      <c r="T22" s="419"/>
      <c r="U22" s="419"/>
      <c r="V22" s="23"/>
    </row>
    <row r="23" spans="1:22" ht="20.100000000000001" customHeight="1">
      <c r="A23" s="1"/>
      <c r="B23" s="1"/>
      <c r="C23" s="24"/>
      <c r="D23" s="25"/>
      <c r="E23" s="22"/>
      <c r="F23" s="22"/>
      <c r="G23" s="22"/>
      <c r="H23" s="22"/>
      <c r="I23" s="27"/>
      <c r="J23" s="28" t="s">
        <v>9</v>
      </c>
      <c r="K23" s="28"/>
      <c r="L23" s="28"/>
      <c r="M23" s="28"/>
      <c r="N23" s="28"/>
      <c r="O23" s="28"/>
      <c r="P23" s="28"/>
      <c r="Q23" s="28"/>
      <c r="R23" s="28"/>
      <c r="S23" s="28"/>
      <c r="T23" s="28"/>
      <c r="U23" s="28"/>
      <c r="V23" s="23"/>
    </row>
    <row r="24" spans="1:22" ht="20.100000000000001" customHeight="1">
      <c r="A24" s="1">
        <f>IF(ISBLANK($I24), 1001, 0)</f>
        <v>1001</v>
      </c>
      <c r="B24" s="1"/>
      <c r="C24" s="24"/>
      <c r="D24" s="25">
        <v>3</v>
      </c>
      <c r="E24" s="5" t="s">
        <v>10</v>
      </c>
      <c r="I24" s="208"/>
      <c r="J24" s="208"/>
      <c r="K24" s="208"/>
      <c r="L24" s="208"/>
      <c r="M24" s="208"/>
      <c r="N24" s="208"/>
      <c r="O24" s="208"/>
      <c r="P24" s="208"/>
      <c r="Q24" s="208"/>
      <c r="R24" s="208"/>
      <c r="S24" s="208"/>
      <c r="T24" s="208"/>
      <c r="U24" s="208"/>
      <c r="V24" s="23"/>
    </row>
    <row r="25" spans="1:22" ht="20.100000000000001" customHeight="1">
      <c r="A25" s="1"/>
      <c r="B25" s="1"/>
      <c r="C25" s="29"/>
      <c r="D25" s="22"/>
      <c r="E25" s="22"/>
      <c r="F25" s="22"/>
      <c r="G25" s="22"/>
      <c r="H25" s="22"/>
      <c r="I25" s="27"/>
      <c r="J25" s="30" t="s">
        <v>11</v>
      </c>
      <c r="K25" s="31"/>
      <c r="L25" s="31"/>
      <c r="M25" s="31"/>
      <c r="N25" s="31"/>
      <c r="O25" s="31"/>
      <c r="P25" s="31"/>
      <c r="Q25" s="31"/>
      <c r="R25" s="31"/>
      <c r="S25" s="31"/>
      <c r="T25" s="31"/>
      <c r="U25" s="31"/>
      <c r="V25" s="23"/>
    </row>
    <row r="26" spans="1:22" ht="20.100000000000001" customHeight="1">
      <c r="A26" s="1">
        <f>IF(ISBLANK($I26), 1001, 0)</f>
        <v>1001</v>
      </c>
      <c r="B26" s="1"/>
      <c r="C26" s="24"/>
      <c r="D26" s="25">
        <v>4</v>
      </c>
      <c r="E26" s="5" t="s">
        <v>12</v>
      </c>
      <c r="I26" s="208"/>
      <c r="J26" s="208"/>
      <c r="K26" s="208"/>
      <c r="L26" s="208"/>
      <c r="M26" s="208"/>
      <c r="N26" s="208"/>
      <c r="O26" s="208"/>
      <c r="P26" s="208"/>
      <c r="Q26" s="208"/>
      <c r="R26" s="208"/>
      <c r="S26" s="208"/>
      <c r="T26" s="208"/>
      <c r="U26" s="208"/>
      <c r="V26" s="23"/>
    </row>
    <row r="27" spans="1:22" ht="20.100000000000001" customHeight="1">
      <c r="A27" s="1"/>
      <c r="B27" s="1"/>
      <c r="C27" s="29"/>
      <c r="D27" s="22"/>
      <c r="E27" s="22"/>
      <c r="F27" s="22"/>
      <c r="G27" s="22"/>
      <c r="H27" s="22"/>
      <c r="I27" s="27"/>
      <c r="J27" s="30" t="s">
        <v>13</v>
      </c>
      <c r="K27" s="31"/>
      <c r="L27" s="31"/>
      <c r="M27" s="31"/>
      <c r="N27" s="31"/>
      <c r="O27" s="31"/>
      <c r="P27" s="31"/>
      <c r="Q27" s="31"/>
      <c r="R27" s="31"/>
      <c r="S27" s="31"/>
      <c r="T27" s="31"/>
      <c r="U27" s="31"/>
      <c r="V27" s="32"/>
    </row>
    <row r="28" spans="1:22" ht="20.100000000000001" customHeight="1">
      <c r="A28" s="1">
        <f>IF(ISBLANK($I28), 1001, 0)</f>
        <v>1001</v>
      </c>
      <c r="B28" s="1"/>
      <c r="C28" s="24"/>
      <c r="D28" s="25">
        <v>5</v>
      </c>
      <c r="E28" s="5" t="s">
        <v>14</v>
      </c>
      <c r="I28" s="208"/>
      <c r="J28" s="208"/>
      <c r="K28" s="208"/>
      <c r="L28" s="208"/>
      <c r="M28" s="208"/>
      <c r="N28" s="208"/>
      <c r="O28" s="208"/>
      <c r="P28" s="208"/>
      <c r="Q28" s="208"/>
      <c r="R28" s="208"/>
      <c r="S28" s="208"/>
      <c r="T28" s="208"/>
      <c r="U28" s="208"/>
      <c r="V28" s="23"/>
    </row>
    <row r="29" spans="1:22" ht="20.100000000000001" customHeight="1">
      <c r="A29" s="1"/>
      <c r="B29" s="1"/>
      <c r="C29" s="29"/>
      <c r="D29" s="22"/>
      <c r="E29" s="22"/>
      <c r="F29" s="22"/>
      <c r="G29" s="22"/>
      <c r="H29" s="22"/>
      <c r="I29" s="33"/>
      <c r="J29" s="30" t="s">
        <v>15</v>
      </c>
      <c r="K29" s="31"/>
      <c r="L29" s="31"/>
      <c r="M29" s="31"/>
      <c r="N29" s="31"/>
      <c r="O29" s="31"/>
      <c r="P29" s="31"/>
      <c r="Q29" s="31"/>
      <c r="R29" s="31"/>
      <c r="S29" s="31"/>
      <c r="T29" s="31"/>
      <c r="U29" s="31"/>
      <c r="V29" s="32"/>
    </row>
    <row r="30" spans="1:22" ht="20.100000000000001" customHeight="1">
      <c r="A30" s="1">
        <f>IF(ISBLANK($I30), 1001, 0)</f>
        <v>1001</v>
      </c>
      <c r="B30" s="1"/>
      <c r="C30" s="24"/>
      <c r="D30" s="25">
        <v>6</v>
      </c>
      <c r="E30" s="5" t="s">
        <v>16</v>
      </c>
      <c r="I30" s="208"/>
      <c r="J30" s="208"/>
      <c r="K30" s="208"/>
      <c r="L30" s="208"/>
      <c r="M30" s="208"/>
      <c r="N30" s="208"/>
      <c r="O30" s="208"/>
      <c r="P30" s="208"/>
      <c r="Q30" s="208"/>
      <c r="R30" s="208"/>
      <c r="S30" s="208"/>
      <c r="T30" s="208"/>
      <c r="U30" s="208"/>
      <c r="V30" s="23"/>
    </row>
    <row r="31" spans="1:22" ht="20.100000000000001" customHeight="1">
      <c r="A31" s="1"/>
      <c r="B31" s="1"/>
      <c r="C31" s="29"/>
      <c r="D31" s="22"/>
      <c r="E31" s="22"/>
      <c r="F31" s="22"/>
      <c r="G31" s="22"/>
      <c r="H31" s="22"/>
      <c r="I31" s="33"/>
      <c r="J31" s="30" t="s">
        <v>17</v>
      </c>
      <c r="K31" s="31"/>
      <c r="L31" s="31"/>
      <c r="M31" s="31"/>
      <c r="N31" s="31"/>
      <c r="O31" s="31"/>
      <c r="P31" s="31"/>
      <c r="Q31" s="31"/>
      <c r="R31" s="31"/>
      <c r="S31" s="31"/>
      <c r="T31" s="31"/>
      <c r="U31" s="31"/>
      <c r="V31" s="32"/>
    </row>
    <row r="32" spans="1:22" ht="20.100000000000001" customHeight="1">
      <c r="A32" s="1">
        <f>IF(ISBLANK($I32), 1001, 0)</f>
        <v>1001</v>
      </c>
      <c r="B32" s="1"/>
      <c r="C32" s="24"/>
      <c r="D32" s="25">
        <v>7</v>
      </c>
      <c r="E32" s="5" t="s">
        <v>18</v>
      </c>
      <c r="I32" s="208"/>
      <c r="J32" s="208"/>
      <c r="K32" s="208"/>
      <c r="L32" s="208"/>
      <c r="M32" s="208"/>
      <c r="N32" s="208"/>
      <c r="O32" s="208"/>
      <c r="P32" s="208"/>
      <c r="Q32" s="208"/>
      <c r="R32" s="208"/>
      <c r="S32" s="208"/>
      <c r="T32" s="208"/>
      <c r="U32" s="208"/>
      <c r="V32" s="23"/>
    </row>
    <row r="33" spans="1:22" ht="20.100000000000001" customHeight="1">
      <c r="A33" s="1"/>
      <c r="B33" s="1"/>
      <c r="C33" s="29"/>
      <c r="D33" s="22"/>
      <c r="E33" s="22"/>
      <c r="F33" s="22"/>
      <c r="G33" s="22"/>
      <c r="H33" s="22"/>
      <c r="I33" s="33"/>
      <c r="J33" s="30" t="s">
        <v>19</v>
      </c>
      <c r="K33" s="31"/>
      <c r="L33" s="31"/>
      <c r="M33" s="31"/>
      <c r="N33" s="31"/>
      <c r="O33" s="31"/>
      <c r="P33" s="31"/>
      <c r="Q33" s="31"/>
      <c r="R33" s="31"/>
      <c r="S33" s="31"/>
      <c r="T33" s="31"/>
      <c r="U33" s="31"/>
      <c r="V33" s="23"/>
    </row>
    <row r="34" spans="1:22" ht="20.100000000000001" customHeight="1">
      <c r="A34" s="1">
        <f>IF(NOT(AND(I34&lt;&gt;"",ISNUMBER(VALUE(SUBSTITUTE(I34,"-",""))))), 1001, 0)</f>
        <v>1001</v>
      </c>
      <c r="B34" s="1"/>
      <c r="C34" s="24"/>
      <c r="D34" s="25">
        <v>8</v>
      </c>
      <c r="E34" s="5" t="s">
        <v>20</v>
      </c>
      <c r="I34" s="208"/>
      <c r="J34" s="208"/>
      <c r="K34" s="208"/>
      <c r="L34" s="208"/>
      <c r="M34" s="208"/>
      <c r="N34" s="22"/>
      <c r="O34" s="22"/>
      <c r="P34" s="22"/>
      <c r="Q34" s="22"/>
      <c r="R34" s="22"/>
      <c r="S34" s="22"/>
      <c r="T34" s="22"/>
      <c r="U34" s="22"/>
      <c r="V34" s="23"/>
    </row>
    <row r="35" spans="1:22" ht="20.100000000000001" customHeight="1">
      <c r="A35" s="1"/>
      <c r="B35" s="1"/>
      <c r="C35" s="29"/>
      <c r="D35" s="22"/>
      <c r="E35" s="22"/>
      <c r="F35" s="22"/>
      <c r="G35" s="22"/>
      <c r="H35" s="22"/>
      <c r="I35" s="34"/>
      <c r="J35" s="30" t="s">
        <v>21</v>
      </c>
      <c r="K35" s="31"/>
      <c r="L35" s="31"/>
      <c r="M35" s="31"/>
      <c r="N35" s="31"/>
      <c r="O35" s="31"/>
      <c r="P35" s="31"/>
      <c r="Q35" s="31"/>
      <c r="R35" s="31"/>
      <c r="S35" s="31"/>
      <c r="T35" s="31"/>
      <c r="U35" s="31"/>
      <c r="V35" s="23"/>
    </row>
    <row r="36" spans="1:22" ht="20.100000000000001" customHeight="1">
      <c r="A36" s="1">
        <f>IF(NOT(AND(I36&lt;&gt;"",ISNUMBER(VALUE(SUBSTITUTE(I36,"-",""))))), 1001, 0)</f>
        <v>1001</v>
      </c>
      <c r="B36" s="1"/>
      <c r="C36" s="24"/>
      <c r="D36" s="25">
        <v>9</v>
      </c>
      <c r="E36" s="5" t="s">
        <v>22</v>
      </c>
      <c r="I36" s="208"/>
      <c r="J36" s="418"/>
      <c r="K36" s="418"/>
      <c r="L36" s="418"/>
      <c r="M36" s="418"/>
      <c r="N36" s="166"/>
      <c r="O36" s="166"/>
      <c r="P36" s="166"/>
      <c r="Q36" s="166"/>
      <c r="R36" s="166"/>
      <c r="S36" s="166"/>
      <c r="T36" s="166"/>
      <c r="U36" s="166"/>
      <c r="V36" s="23"/>
    </row>
    <row r="37" spans="1:22" ht="20.100000000000001" customHeight="1">
      <c r="A37" s="1"/>
      <c r="B37" s="1"/>
      <c r="C37" s="29"/>
      <c r="D37" s="22"/>
      <c r="E37" s="22"/>
      <c r="F37" s="22"/>
      <c r="G37" s="22"/>
      <c r="H37" s="22"/>
      <c r="I37" s="33"/>
      <c r="J37" s="30" t="s">
        <v>21</v>
      </c>
      <c r="K37" s="31"/>
      <c r="L37" s="31"/>
      <c r="M37" s="31"/>
      <c r="N37" s="31"/>
      <c r="O37" s="31"/>
      <c r="P37" s="31"/>
      <c r="Q37" s="31"/>
      <c r="R37" s="31"/>
      <c r="S37" s="31"/>
      <c r="T37" s="31"/>
      <c r="U37" s="31"/>
      <c r="V37" s="23"/>
    </row>
    <row r="38" spans="1:22" ht="20.100000000000001" customHeight="1">
      <c r="A38" s="1">
        <f>IF(ISBLANK($I38), 1001, 0)</f>
        <v>1001</v>
      </c>
      <c r="B38" s="1"/>
      <c r="C38" s="24"/>
      <c r="D38" s="25">
        <v>10</v>
      </c>
      <c r="E38" s="5" t="s">
        <v>23</v>
      </c>
      <c r="I38" s="208"/>
      <c r="J38" s="208"/>
      <c r="K38" s="208"/>
      <c r="L38" s="208"/>
      <c r="M38" s="208"/>
      <c r="N38" s="208"/>
      <c r="O38" s="208"/>
      <c r="P38" s="208"/>
      <c r="Q38" s="208"/>
      <c r="R38" s="208"/>
      <c r="S38" s="208"/>
      <c r="T38" s="208"/>
      <c r="U38" s="208"/>
      <c r="V38" s="23"/>
    </row>
    <row r="39" spans="1:22" ht="20.100000000000001" customHeight="1">
      <c r="A39" s="1"/>
      <c r="B39" s="1"/>
      <c r="C39" s="29"/>
      <c r="D39" s="22"/>
      <c r="E39" s="22"/>
      <c r="F39" s="22"/>
      <c r="G39" s="22"/>
      <c r="H39" s="22"/>
      <c r="I39" s="33"/>
      <c r="J39" s="30"/>
      <c r="K39" s="31"/>
      <c r="L39" s="31"/>
      <c r="M39" s="31"/>
      <c r="N39" s="31"/>
      <c r="O39" s="31"/>
      <c r="P39" s="31"/>
      <c r="Q39" s="31"/>
      <c r="R39" s="31"/>
      <c r="S39" s="31"/>
      <c r="T39" s="31"/>
      <c r="U39" s="31"/>
      <c r="V39" s="23"/>
    </row>
    <row r="40" spans="1:22" ht="20.100000000000001" customHeight="1">
      <c r="A40" s="1">
        <f>IF(AND($I40&lt;&gt;"一致する", $I40&lt;&gt;"一致しない"), 1001, 0)</f>
        <v>0</v>
      </c>
      <c r="B40" s="1"/>
      <c r="C40" s="24"/>
      <c r="D40" s="25">
        <v>11</v>
      </c>
      <c r="E40" s="5" t="s">
        <v>24</v>
      </c>
      <c r="I40" s="208" t="s">
        <v>25</v>
      </c>
      <c r="J40" s="208"/>
      <c r="K40" s="208"/>
      <c r="L40" s="208"/>
      <c r="M40" s="208"/>
      <c r="N40" s="22"/>
      <c r="O40" s="22"/>
      <c r="P40" s="22"/>
      <c r="Q40" s="22"/>
      <c r="R40" s="22"/>
      <c r="S40" s="22"/>
      <c r="T40" s="22"/>
      <c r="U40" s="22"/>
      <c r="V40" s="23"/>
    </row>
    <row r="41" spans="1:22" ht="20.100000000000001" customHeight="1">
      <c r="A41" s="1"/>
      <c r="B41" s="1"/>
      <c r="C41" s="29"/>
      <c r="D41" s="22"/>
      <c r="E41" s="22"/>
      <c r="F41" s="22"/>
      <c r="G41" s="22"/>
      <c r="H41" s="22"/>
      <c r="I41" s="33"/>
      <c r="J41" s="30" t="s">
        <v>26</v>
      </c>
      <c r="K41" s="31"/>
      <c r="L41" s="31"/>
      <c r="M41" s="31"/>
      <c r="N41" s="31"/>
      <c r="O41" s="31"/>
      <c r="P41" s="31"/>
      <c r="Q41" s="31"/>
      <c r="R41" s="31"/>
      <c r="S41" s="31"/>
      <c r="T41" s="31"/>
      <c r="U41" s="31"/>
      <c r="V41" s="23"/>
    </row>
    <row r="42" spans="1:22" ht="15.75" customHeight="1">
      <c r="A42" s="1"/>
      <c r="B42" s="1"/>
      <c r="C42" s="35"/>
      <c r="D42" s="36"/>
      <c r="E42" s="36"/>
      <c r="F42" s="36"/>
      <c r="G42" s="36"/>
      <c r="H42" s="36"/>
      <c r="I42" s="37"/>
      <c r="J42" s="37"/>
      <c r="K42" s="37"/>
      <c r="L42" s="37"/>
      <c r="M42" s="37"/>
      <c r="N42" s="37"/>
      <c r="O42" s="37"/>
      <c r="P42" s="37"/>
      <c r="Q42" s="37"/>
      <c r="R42" s="37"/>
      <c r="S42" s="37"/>
      <c r="T42" s="37"/>
      <c r="U42" s="37"/>
      <c r="V42" s="38"/>
    </row>
    <row r="43" spans="1:22" ht="15.75" customHeight="1">
      <c r="A43" s="1"/>
      <c r="B43" s="1"/>
      <c r="C43" s="22"/>
      <c r="D43" s="22"/>
      <c r="E43" s="22"/>
      <c r="F43" s="22"/>
      <c r="G43" s="22"/>
      <c r="H43" s="22"/>
      <c r="I43" s="39"/>
      <c r="J43" s="39"/>
      <c r="K43" s="39"/>
      <c r="L43" s="39"/>
      <c r="M43" s="39"/>
      <c r="N43" s="39"/>
      <c r="O43" s="39"/>
      <c r="P43" s="39"/>
      <c r="Q43" s="39"/>
      <c r="R43" s="39"/>
      <c r="S43" s="39"/>
      <c r="T43" s="39"/>
      <c r="U43" s="39"/>
      <c r="V43" s="22"/>
    </row>
    <row r="44" spans="1:22" ht="15" hidden="1" customHeight="1">
      <c r="A44" s="1"/>
      <c r="B44" s="1"/>
      <c r="C44" s="22"/>
      <c r="D44" s="22"/>
      <c r="E44" s="22"/>
      <c r="F44" s="22"/>
      <c r="G44" s="22"/>
      <c r="H44" s="22"/>
      <c r="I44" s="40"/>
      <c r="J44" s="22"/>
      <c r="K44" s="22"/>
      <c r="L44" s="22"/>
      <c r="M44" s="22"/>
      <c r="N44" s="22"/>
      <c r="O44" s="22"/>
      <c r="P44" s="22"/>
      <c r="Q44" s="22"/>
      <c r="R44" s="22"/>
      <c r="S44" s="22"/>
      <c r="T44" s="22"/>
      <c r="U44" s="22"/>
    </row>
    <row r="45" spans="1:22" ht="15" hidden="1" customHeight="1">
      <c r="A45" s="1"/>
      <c r="B45" s="1"/>
      <c r="C45" s="22"/>
      <c r="D45" s="22"/>
      <c r="E45" s="22"/>
      <c r="F45" s="22"/>
      <c r="G45" s="22"/>
      <c r="H45" s="22"/>
      <c r="I45" s="40"/>
      <c r="J45" s="39"/>
      <c r="K45" s="39"/>
      <c r="L45" s="39"/>
      <c r="M45" s="39"/>
      <c r="N45" s="39"/>
      <c r="O45" s="39"/>
      <c r="P45" s="39"/>
      <c r="Q45" s="39"/>
      <c r="R45" s="39"/>
      <c r="S45" s="39"/>
      <c r="T45" s="39"/>
      <c r="U45" s="22"/>
    </row>
    <row r="46" spans="1:22" ht="15" hidden="1" customHeight="1">
      <c r="A46" s="1"/>
      <c r="B46" s="1"/>
      <c r="C46" s="22"/>
      <c r="D46" s="22"/>
      <c r="E46" s="22"/>
      <c r="F46" s="22"/>
      <c r="G46" s="22"/>
      <c r="H46" s="22"/>
      <c r="I46" s="40"/>
      <c r="J46" s="22"/>
      <c r="K46" s="22"/>
      <c r="L46" s="22"/>
      <c r="M46" s="22"/>
      <c r="N46" s="22"/>
      <c r="O46" s="22"/>
      <c r="P46" s="22"/>
      <c r="Q46" s="22"/>
      <c r="R46" s="22"/>
      <c r="S46" s="22"/>
      <c r="T46" s="22"/>
      <c r="U46" s="22"/>
    </row>
    <row r="47" spans="1:22" ht="15" hidden="1" customHeight="1">
      <c r="A47" s="1"/>
      <c r="B47" s="1"/>
      <c r="C47" s="22"/>
      <c r="D47" s="22"/>
      <c r="E47" s="22"/>
      <c r="F47" s="22"/>
      <c r="G47" s="22"/>
      <c r="H47" s="22"/>
      <c r="I47" s="40"/>
      <c r="J47" s="22"/>
      <c r="K47" s="22"/>
      <c r="L47" s="22"/>
      <c r="M47" s="22"/>
      <c r="N47" s="22"/>
      <c r="O47" s="22"/>
      <c r="P47" s="22"/>
      <c r="Q47" s="22"/>
      <c r="R47" s="22"/>
      <c r="S47" s="22"/>
      <c r="T47" s="22"/>
      <c r="U47" s="22"/>
    </row>
    <row r="48" spans="1:22" ht="15" hidden="1" customHeight="1">
      <c r="A48" s="1"/>
      <c r="B48" s="1"/>
      <c r="C48" s="22"/>
      <c r="D48" s="22"/>
      <c r="E48" s="22"/>
      <c r="F48" s="22"/>
      <c r="G48" s="22"/>
      <c r="H48" s="22"/>
      <c r="I48" s="40"/>
      <c r="J48" s="39"/>
      <c r="K48" s="39"/>
      <c r="L48" s="39"/>
      <c r="M48" s="39"/>
      <c r="N48" s="39"/>
      <c r="O48" s="39"/>
      <c r="P48" s="39"/>
      <c r="Q48" s="39"/>
      <c r="R48" s="39"/>
      <c r="S48" s="39"/>
      <c r="T48" s="39"/>
      <c r="U48" s="22"/>
    </row>
    <row r="49" spans="1:22" ht="15" hidden="1" customHeight="1">
      <c r="A49" s="1"/>
      <c r="B49" s="1"/>
      <c r="C49" s="22"/>
      <c r="D49" s="22"/>
      <c r="E49" s="22"/>
      <c r="F49" s="22"/>
      <c r="G49" s="22"/>
      <c r="H49" s="22"/>
      <c r="I49" s="40"/>
      <c r="J49" s="22"/>
      <c r="K49" s="22"/>
      <c r="L49" s="22"/>
      <c r="M49" s="22"/>
      <c r="N49" s="22"/>
      <c r="O49" s="22"/>
      <c r="P49" s="22"/>
      <c r="Q49" s="22"/>
      <c r="R49" s="22"/>
      <c r="S49" s="22"/>
      <c r="T49" s="22"/>
      <c r="U49" s="22"/>
    </row>
    <row r="50" spans="1:22" ht="15" hidden="1" customHeight="1">
      <c r="A50" s="1"/>
      <c r="B50" s="1"/>
      <c r="C50" s="22"/>
      <c r="D50" s="22"/>
      <c r="E50" s="22"/>
      <c r="F50" s="22"/>
      <c r="G50" s="22"/>
      <c r="H50" s="22"/>
      <c r="I50" s="40"/>
      <c r="J50" s="22"/>
      <c r="K50" s="22"/>
      <c r="L50" s="22"/>
      <c r="M50" s="22"/>
      <c r="N50" s="22"/>
      <c r="O50" s="22"/>
      <c r="P50" s="22"/>
      <c r="Q50" s="22"/>
      <c r="R50" s="22"/>
      <c r="S50" s="22"/>
      <c r="T50" s="22"/>
      <c r="U50" s="22"/>
    </row>
    <row r="51" spans="1:22" ht="15" hidden="1" customHeight="1">
      <c r="A51" s="1"/>
      <c r="B51" s="1"/>
      <c r="C51" s="22"/>
      <c r="D51" s="22"/>
      <c r="E51" s="22"/>
      <c r="F51" s="22"/>
      <c r="G51" s="22"/>
      <c r="H51" s="22"/>
      <c r="I51" s="40"/>
      <c r="J51" s="39"/>
      <c r="K51" s="39"/>
      <c r="L51" s="39"/>
      <c r="M51" s="39"/>
      <c r="N51" s="39"/>
      <c r="O51" s="39"/>
      <c r="P51" s="39"/>
      <c r="Q51" s="39"/>
      <c r="R51" s="39"/>
      <c r="S51" s="39"/>
      <c r="T51" s="39"/>
      <c r="U51" s="22"/>
    </row>
    <row r="52" spans="1:22" ht="15" hidden="1" customHeight="1">
      <c r="A52" s="1"/>
      <c r="B52" s="1"/>
      <c r="C52" s="22"/>
      <c r="D52" s="22"/>
      <c r="E52" s="22"/>
      <c r="F52" s="22"/>
      <c r="G52" s="22"/>
      <c r="H52" s="22"/>
      <c r="I52" s="40"/>
      <c r="J52" s="22"/>
      <c r="K52" s="22"/>
      <c r="L52" s="22"/>
      <c r="M52" s="22"/>
      <c r="N52" s="22"/>
      <c r="O52" s="22"/>
      <c r="P52" s="22"/>
      <c r="Q52" s="22"/>
      <c r="R52" s="22"/>
      <c r="S52" s="22"/>
      <c r="T52" s="22"/>
      <c r="U52" s="22"/>
    </row>
    <row r="53" spans="1:22" ht="15" hidden="1" customHeight="1">
      <c r="A53" s="1"/>
      <c r="B53" s="1"/>
      <c r="C53" s="22"/>
      <c r="D53" s="22"/>
      <c r="E53" s="22"/>
      <c r="F53" s="22"/>
      <c r="G53" s="22"/>
      <c r="H53" s="22"/>
      <c r="I53" s="40"/>
      <c r="J53" s="22"/>
      <c r="K53" s="22"/>
      <c r="L53" s="22"/>
      <c r="M53" s="22"/>
      <c r="N53" s="22"/>
      <c r="O53" s="22"/>
      <c r="P53" s="22"/>
      <c r="Q53" s="22"/>
      <c r="R53" s="22"/>
      <c r="S53" s="22"/>
      <c r="T53" s="22"/>
      <c r="U53" s="22"/>
    </row>
    <row r="54" spans="1:22" ht="15" hidden="1" customHeight="1">
      <c r="A54" s="1"/>
      <c r="B54" s="1"/>
      <c r="C54" s="22"/>
      <c r="D54" s="22"/>
      <c r="E54" s="22"/>
      <c r="F54" s="22"/>
      <c r="G54" s="22"/>
      <c r="H54" s="22"/>
      <c r="I54" s="40"/>
      <c r="J54" s="22"/>
      <c r="K54" s="22"/>
      <c r="L54" s="22"/>
      <c r="M54" s="22"/>
      <c r="N54" s="22"/>
      <c r="O54" s="22"/>
      <c r="P54" s="22"/>
      <c r="Q54" s="22"/>
      <c r="R54" s="22"/>
      <c r="S54" s="22"/>
      <c r="T54" s="22"/>
      <c r="U54" s="22"/>
    </row>
    <row r="55" spans="1:22" ht="15" hidden="1" customHeight="1">
      <c r="A55" s="1"/>
      <c r="B55" s="1"/>
      <c r="C55" s="22"/>
      <c r="D55" s="22"/>
      <c r="E55" s="22"/>
      <c r="F55" s="22"/>
      <c r="G55" s="22"/>
      <c r="H55" s="22"/>
      <c r="I55" s="40"/>
      <c r="J55" s="39"/>
      <c r="K55" s="39"/>
      <c r="L55" s="39"/>
      <c r="M55" s="39"/>
      <c r="N55" s="39"/>
      <c r="O55" s="39"/>
      <c r="P55" s="39"/>
      <c r="Q55" s="39"/>
      <c r="R55" s="39"/>
      <c r="S55" s="39"/>
      <c r="T55" s="39"/>
      <c r="U55" s="22"/>
    </row>
    <row r="56" spans="1:22" ht="15" hidden="1" customHeight="1">
      <c r="A56" s="1"/>
      <c r="B56" s="1"/>
      <c r="C56" s="22"/>
      <c r="D56" s="22"/>
      <c r="E56" s="22"/>
      <c r="F56" s="22"/>
      <c r="G56" s="22"/>
      <c r="H56" s="22"/>
      <c r="I56" s="40"/>
      <c r="J56" s="22"/>
      <c r="K56" s="22"/>
      <c r="L56" s="22"/>
      <c r="M56" s="22"/>
      <c r="N56" s="22"/>
      <c r="O56" s="22"/>
      <c r="P56" s="22"/>
      <c r="Q56" s="22"/>
      <c r="R56" s="22"/>
      <c r="S56" s="22"/>
      <c r="T56" s="22"/>
      <c r="U56" s="22"/>
    </row>
    <row r="57" spans="1:22" ht="15" hidden="1" customHeight="1">
      <c r="A57" s="1"/>
      <c r="B57" s="1"/>
      <c r="C57" s="22"/>
      <c r="D57" s="22"/>
      <c r="E57" s="22"/>
      <c r="F57" s="22"/>
      <c r="G57" s="22"/>
      <c r="H57" s="22"/>
      <c r="I57" s="40"/>
      <c r="J57" s="22"/>
      <c r="K57" s="22"/>
      <c r="L57" s="22"/>
      <c r="M57" s="22"/>
      <c r="N57" s="22"/>
      <c r="O57" s="22"/>
      <c r="P57" s="22"/>
      <c r="Q57" s="22"/>
      <c r="R57" s="22"/>
      <c r="S57" s="22"/>
      <c r="T57" s="22"/>
      <c r="U57" s="22"/>
    </row>
    <row r="58" spans="1:22" ht="15" hidden="1" customHeight="1">
      <c r="A58" s="1"/>
      <c r="B58" s="1"/>
      <c r="C58" s="22"/>
      <c r="D58" s="22"/>
      <c r="E58" s="22"/>
      <c r="F58" s="22"/>
      <c r="G58" s="22"/>
      <c r="H58" s="22"/>
      <c r="I58" s="40"/>
      <c r="J58" s="39"/>
      <c r="K58" s="39"/>
      <c r="L58" s="39"/>
      <c r="M58" s="39"/>
      <c r="N58" s="39"/>
      <c r="O58" s="39"/>
      <c r="P58" s="39"/>
      <c r="Q58" s="39"/>
      <c r="R58" s="39"/>
      <c r="S58" s="39"/>
      <c r="T58" s="39"/>
      <c r="U58" s="22"/>
    </row>
    <row r="59" spans="1:22" ht="15.75" customHeight="1">
      <c r="A59" s="1"/>
      <c r="B59" s="1"/>
      <c r="C59" s="22"/>
      <c r="D59" s="22"/>
      <c r="E59" s="22"/>
      <c r="F59" s="22"/>
      <c r="G59" s="22"/>
      <c r="H59" s="22"/>
      <c r="I59" s="40"/>
      <c r="J59" s="22"/>
      <c r="K59" s="22"/>
      <c r="L59" s="22"/>
      <c r="M59" s="22"/>
      <c r="N59" s="22"/>
      <c r="O59" s="22"/>
      <c r="P59" s="22"/>
      <c r="Q59" s="22"/>
      <c r="R59" s="22"/>
      <c r="S59" s="22"/>
      <c r="T59" s="22"/>
      <c r="U59" s="22"/>
    </row>
    <row r="60" spans="1:22" ht="20.100000000000001" customHeight="1">
      <c r="A60" s="1"/>
      <c r="B60" s="1"/>
      <c r="C60" s="282" t="s">
        <v>27</v>
      </c>
      <c r="D60" s="283"/>
      <c r="E60" s="283"/>
      <c r="F60" s="283"/>
      <c r="G60" s="283"/>
      <c r="H60" s="284"/>
      <c r="I60" s="41"/>
    </row>
    <row r="61" spans="1:22" ht="15.75" customHeight="1">
      <c r="A61" s="1"/>
      <c r="B61" s="1"/>
      <c r="C61" s="17"/>
      <c r="D61" s="42"/>
      <c r="E61" s="19"/>
      <c r="F61" s="19"/>
      <c r="G61" s="19"/>
      <c r="H61" s="19"/>
      <c r="I61" s="43"/>
      <c r="J61" s="20"/>
      <c r="K61" s="20"/>
      <c r="L61" s="20"/>
      <c r="M61" s="20"/>
      <c r="N61" s="20"/>
      <c r="O61" s="20"/>
      <c r="P61" s="20"/>
      <c r="Q61" s="20"/>
      <c r="R61" s="20"/>
      <c r="S61" s="20"/>
      <c r="T61" s="20"/>
      <c r="U61" s="20"/>
      <c r="V61" s="21"/>
    </row>
    <row r="62" spans="1:22" ht="20.100000000000001" customHeight="1">
      <c r="A62" s="1"/>
      <c r="B62" s="1"/>
      <c r="C62" s="17"/>
      <c r="D62" s="42" t="s">
        <v>28</v>
      </c>
      <c r="E62" s="42"/>
      <c r="F62" s="42"/>
      <c r="G62" s="42"/>
      <c r="H62" s="42"/>
      <c r="I62" s="42"/>
      <c r="J62" s="42"/>
      <c r="K62" s="42"/>
      <c r="L62" s="42"/>
      <c r="M62" s="42"/>
      <c r="N62" s="42"/>
      <c r="O62" s="42"/>
      <c r="P62" s="42"/>
      <c r="Q62" s="42"/>
      <c r="R62" s="42"/>
      <c r="S62" s="42"/>
      <c r="T62" s="42"/>
      <c r="U62" s="42"/>
      <c r="V62" s="44"/>
    </row>
    <row r="63" spans="1:22" ht="20.100000000000001" customHeight="1">
      <c r="A63" s="1">
        <f>IF(AND(I63&lt;&gt;"しない", I63&lt;&gt;"する"), 1001, 0)</f>
        <v>0</v>
      </c>
      <c r="B63" s="1"/>
      <c r="C63" s="17"/>
      <c r="D63" s="25">
        <v>1</v>
      </c>
      <c r="E63" s="22" t="s">
        <v>29</v>
      </c>
      <c r="F63" s="22"/>
      <c r="G63" s="22"/>
      <c r="H63" s="22"/>
      <c r="I63" s="208" t="s">
        <v>46</v>
      </c>
      <c r="J63" s="426"/>
      <c r="K63" s="426"/>
      <c r="L63" s="426"/>
      <c r="M63" s="426"/>
      <c r="N63" s="22"/>
      <c r="O63" s="22"/>
      <c r="P63" s="22"/>
      <c r="Q63" s="45"/>
      <c r="R63" s="45"/>
      <c r="S63" s="45"/>
      <c r="T63" s="45"/>
      <c r="U63" s="22"/>
      <c r="V63" s="44"/>
    </row>
    <row r="64" spans="1:22" ht="20.100000000000001" customHeight="1">
      <c r="A64" s="1"/>
      <c r="B64" s="1"/>
      <c r="C64" s="17"/>
      <c r="D64" s="22"/>
      <c r="E64" s="22"/>
      <c r="F64" s="22"/>
      <c r="G64" s="22"/>
      <c r="H64" s="22"/>
      <c r="I64" s="33"/>
      <c r="J64" s="30" t="s">
        <v>30</v>
      </c>
      <c r="K64" s="31"/>
      <c r="L64" s="31"/>
      <c r="M64" s="31"/>
      <c r="N64" s="31"/>
      <c r="O64" s="31"/>
      <c r="P64" s="31"/>
      <c r="Q64" s="31"/>
      <c r="R64" s="31"/>
      <c r="S64" s="31"/>
      <c r="T64" s="31"/>
      <c r="U64" s="22"/>
      <c r="V64" s="44"/>
    </row>
    <row r="65" spans="1:22" ht="15.75" hidden="1" customHeight="1">
      <c r="A65" s="1"/>
      <c r="B65" s="1"/>
      <c r="C65" s="17"/>
      <c r="D65" s="22"/>
      <c r="E65" s="22"/>
      <c r="F65" s="22"/>
      <c r="G65" s="22"/>
      <c r="H65" s="22"/>
      <c r="I65" s="33"/>
      <c r="J65" s="46"/>
      <c r="K65" s="46"/>
      <c r="L65" s="46"/>
      <c r="M65" s="46"/>
      <c r="N65" s="46"/>
      <c r="O65" s="46"/>
      <c r="P65" s="46"/>
      <c r="Q65" s="46"/>
      <c r="R65" s="46"/>
      <c r="S65" s="46"/>
      <c r="T65" s="46"/>
      <c r="U65" s="22"/>
      <c r="V65" s="44"/>
    </row>
    <row r="66" spans="1:22" ht="15.75" hidden="1" customHeight="1">
      <c r="A66" s="1"/>
      <c r="B66" s="1"/>
      <c r="C66" s="17"/>
      <c r="D66" s="22"/>
      <c r="E66" s="22"/>
      <c r="F66" s="22"/>
      <c r="G66" s="22"/>
      <c r="H66" s="22"/>
      <c r="I66" s="33"/>
      <c r="J66" s="46"/>
      <c r="K66" s="46"/>
      <c r="L66" s="46"/>
      <c r="M66" s="46"/>
      <c r="N66" s="46"/>
      <c r="O66" s="46"/>
      <c r="P66" s="46"/>
      <c r="Q66" s="46"/>
      <c r="R66" s="46"/>
      <c r="S66" s="46"/>
      <c r="T66" s="46"/>
      <c r="U66" s="22"/>
      <c r="V66" s="44"/>
    </row>
    <row r="67" spans="1:22" ht="15.75" hidden="1" customHeight="1">
      <c r="A67" s="1"/>
      <c r="B67" s="1"/>
      <c r="C67" s="17"/>
      <c r="D67" s="22"/>
      <c r="E67" s="22"/>
      <c r="F67" s="22"/>
      <c r="G67" s="22"/>
      <c r="H67" s="22"/>
      <c r="I67" s="33"/>
      <c r="J67" s="46"/>
      <c r="K67" s="46"/>
      <c r="L67" s="46"/>
      <c r="M67" s="46"/>
      <c r="N67" s="46"/>
      <c r="O67" s="46"/>
      <c r="P67" s="46"/>
      <c r="Q67" s="46"/>
      <c r="R67" s="46"/>
      <c r="S67" s="46"/>
      <c r="T67" s="46"/>
      <c r="U67" s="22"/>
      <c r="V67" s="44"/>
    </row>
    <row r="68" spans="1:22" ht="15.75" hidden="1" customHeight="1">
      <c r="A68" s="1"/>
      <c r="B68" s="1"/>
      <c r="C68" s="17"/>
      <c r="D68" s="22"/>
      <c r="E68" s="22"/>
      <c r="F68" s="22"/>
      <c r="G68" s="22"/>
      <c r="H68" s="22"/>
      <c r="I68" s="33"/>
      <c r="J68" s="46"/>
      <c r="K68" s="46"/>
      <c r="L68" s="46"/>
      <c r="M68" s="46"/>
      <c r="N68" s="46"/>
      <c r="O68" s="46"/>
      <c r="P68" s="46"/>
      <c r="Q68" s="46"/>
      <c r="R68" s="46"/>
      <c r="S68" s="46"/>
      <c r="T68" s="46"/>
      <c r="U68" s="22"/>
      <c r="V68" s="44"/>
    </row>
    <row r="69" spans="1:22" ht="20.100000000000001" customHeight="1">
      <c r="A69" s="1">
        <f>IF(OR(AND($I63="する",ISBLANK($I69)),AND($I63="しない",NOT(ISBLANK($I69)))), 1001, 0)</f>
        <v>0</v>
      </c>
      <c r="B69" s="1"/>
      <c r="C69" s="24"/>
      <c r="D69" s="25">
        <v>2</v>
      </c>
      <c r="E69" s="5" t="s">
        <v>6</v>
      </c>
      <c r="I69" s="417"/>
      <c r="J69" s="418"/>
      <c r="K69" s="418"/>
      <c r="L69" s="418"/>
      <c r="M69" s="418"/>
      <c r="N69" s="166"/>
      <c r="O69" s="166"/>
      <c r="P69" s="166"/>
      <c r="Q69" s="166"/>
      <c r="R69" s="166"/>
      <c r="S69" s="166"/>
      <c r="T69" s="166"/>
      <c r="U69" s="166"/>
      <c r="V69" s="23"/>
    </row>
    <row r="70" spans="1:22" ht="20.100000000000001" customHeight="1">
      <c r="A70" s="1"/>
      <c r="B70" s="1"/>
      <c r="C70" s="24"/>
      <c r="D70" s="25"/>
      <c r="E70" s="22"/>
      <c r="F70" s="22"/>
      <c r="G70" s="22"/>
      <c r="H70" s="22"/>
      <c r="I70" s="27"/>
      <c r="J70" s="28" t="s">
        <v>7</v>
      </c>
      <c r="K70" s="31"/>
      <c r="L70" s="31"/>
      <c r="M70" s="31"/>
      <c r="N70" s="31"/>
      <c r="O70" s="31"/>
      <c r="P70" s="31"/>
      <c r="Q70" s="31"/>
      <c r="R70" s="31"/>
      <c r="S70" s="31"/>
      <c r="T70" s="31"/>
      <c r="U70" s="31"/>
      <c r="V70" s="23"/>
    </row>
    <row r="71" spans="1:22" ht="20.100000000000001" customHeight="1">
      <c r="A71" s="1">
        <v>0</v>
      </c>
      <c r="B71" s="1"/>
      <c r="C71" s="24"/>
      <c r="D71" s="25">
        <v>3</v>
      </c>
      <c r="E71" s="5" t="s">
        <v>8</v>
      </c>
      <c r="I71" s="208"/>
      <c r="J71" s="208"/>
      <c r="K71" s="208"/>
      <c r="L71" s="208"/>
      <c r="M71" s="208"/>
      <c r="N71" s="208"/>
      <c r="O71" s="208"/>
      <c r="P71" s="208"/>
      <c r="Q71" s="208"/>
      <c r="R71" s="208"/>
      <c r="S71" s="208"/>
      <c r="T71" s="208"/>
      <c r="U71" s="208"/>
      <c r="V71" s="23"/>
    </row>
    <row r="72" spans="1:22" ht="20.100000000000001" customHeight="1">
      <c r="A72" s="1"/>
      <c r="B72" s="1"/>
      <c r="C72" s="24"/>
      <c r="D72" s="25"/>
      <c r="E72" s="22"/>
      <c r="F72" s="22"/>
      <c r="G72" s="22"/>
      <c r="H72" s="22"/>
      <c r="I72" s="27"/>
      <c r="J72" s="30" t="s">
        <v>9</v>
      </c>
      <c r="K72" s="31"/>
      <c r="L72" s="31"/>
      <c r="M72" s="31"/>
      <c r="N72" s="31"/>
      <c r="O72" s="31"/>
      <c r="P72" s="31"/>
      <c r="Q72" s="31"/>
      <c r="R72" s="31"/>
      <c r="S72" s="31"/>
      <c r="T72" s="31"/>
      <c r="U72" s="31"/>
      <c r="V72" s="23"/>
    </row>
    <row r="73" spans="1:22" ht="20.100000000000001" customHeight="1">
      <c r="A73" s="1">
        <f>IF(OR(AND($I63="する",ISBLANK($I73)),AND($I63="しない",NOT(ISBLANK($I73)))), 1001, 0)</f>
        <v>0</v>
      </c>
      <c r="B73" s="1"/>
      <c r="C73" s="24"/>
      <c r="D73" s="25">
        <v>4</v>
      </c>
      <c r="E73" s="5" t="s">
        <v>10</v>
      </c>
      <c r="I73" s="208"/>
      <c r="J73" s="208"/>
      <c r="K73" s="208"/>
      <c r="L73" s="208"/>
      <c r="M73" s="208"/>
      <c r="N73" s="208"/>
      <c r="O73" s="208"/>
      <c r="P73" s="208"/>
      <c r="Q73" s="208"/>
      <c r="R73" s="208"/>
      <c r="S73" s="208"/>
      <c r="T73" s="208"/>
      <c r="U73" s="208"/>
      <c r="V73" s="23"/>
    </row>
    <row r="74" spans="1:22" ht="30" customHeight="1">
      <c r="A74" s="1"/>
      <c r="B74" s="1"/>
      <c r="C74" s="29"/>
      <c r="D74" s="22"/>
      <c r="E74" s="22"/>
      <c r="F74" s="22"/>
      <c r="G74" s="22"/>
      <c r="H74" s="22"/>
      <c r="I74" s="33"/>
      <c r="J74" s="424" t="s">
        <v>31</v>
      </c>
      <c r="K74" s="425"/>
      <c r="L74" s="425"/>
      <c r="M74" s="425"/>
      <c r="N74" s="425"/>
      <c r="O74" s="425"/>
      <c r="P74" s="425"/>
      <c r="Q74" s="425"/>
      <c r="R74" s="425"/>
      <c r="S74" s="425"/>
      <c r="T74" s="425"/>
      <c r="U74" s="425"/>
      <c r="V74" s="23"/>
    </row>
    <row r="75" spans="1:22" ht="20.100000000000001" customHeight="1">
      <c r="A75" s="1">
        <f>IF(OR(AND($I63="する",ISBLANK($I75)),AND($I63="しない",NOT(ISBLANK($I75)))), 1001, 0)</f>
        <v>0</v>
      </c>
      <c r="B75" s="1"/>
      <c r="C75" s="24"/>
      <c r="D75" s="25">
        <v>5</v>
      </c>
      <c r="E75" s="5" t="s">
        <v>12</v>
      </c>
      <c r="I75" s="208"/>
      <c r="J75" s="208"/>
      <c r="K75" s="208"/>
      <c r="L75" s="208"/>
      <c r="M75" s="208"/>
      <c r="N75" s="208"/>
      <c r="O75" s="208"/>
      <c r="P75" s="208"/>
      <c r="Q75" s="208"/>
      <c r="R75" s="208"/>
      <c r="S75" s="208"/>
      <c r="T75" s="208"/>
      <c r="U75" s="208"/>
      <c r="V75" s="23"/>
    </row>
    <row r="76" spans="1:22" ht="30" customHeight="1">
      <c r="A76" s="1"/>
      <c r="B76" s="1"/>
      <c r="C76" s="29"/>
      <c r="D76" s="22"/>
      <c r="E76" s="22"/>
      <c r="F76" s="22"/>
      <c r="G76" s="22"/>
      <c r="H76" s="22"/>
      <c r="I76" s="47"/>
      <c r="J76" s="424" t="s">
        <v>32</v>
      </c>
      <c r="K76" s="424"/>
      <c r="L76" s="424"/>
      <c r="M76" s="424"/>
      <c r="N76" s="424"/>
      <c r="O76" s="424"/>
      <c r="P76" s="424"/>
      <c r="Q76" s="424"/>
      <c r="R76" s="424"/>
      <c r="S76" s="424"/>
      <c r="T76" s="424"/>
      <c r="U76" s="424"/>
      <c r="V76" s="23"/>
    </row>
    <row r="77" spans="1:22" ht="20.100000000000001" customHeight="1">
      <c r="A77" s="1">
        <f>IF(OR(AND($I63="する",ISBLANK($I77)),AND($I63="しない",NOT(ISBLANK($I77)))), 1001, 0)</f>
        <v>0</v>
      </c>
      <c r="B77" s="1"/>
      <c r="C77" s="24"/>
      <c r="D77" s="25">
        <v>6</v>
      </c>
      <c r="E77" s="5" t="s">
        <v>33</v>
      </c>
      <c r="I77" s="208"/>
      <c r="J77" s="208"/>
      <c r="K77" s="208"/>
      <c r="L77" s="208"/>
      <c r="M77" s="208"/>
      <c r="N77" s="208"/>
      <c r="O77" s="208"/>
      <c r="P77" s="208"/>
      <c r="Q77" s="208"/>
      <c r="R77" s="208"/>
      <c r="S77" s="208"/>
      <c r="T77" s="208"/>
      <c r="U77" s="208"/>
      <c r="V77" s="23"/>
    </row>
    <row r="78" spans="1:22" ht="20.100000000000001" customHeight="1">
      <c r="A78" s="1"/>
      <c r="B78" s="1"/>
      <c r="C78" s="29"/>
      <c r="D78" s="22"/>
      <c r="E78" s="22"/>
      <c r="F78" s="22"/>
      <c r="G78" s="22"/>
      <c r="H78" s="22"/>
      <c r="I78" s="33"/>
      <c r="J78" s="30" t="s">
        <v>34</v>
      </c>
      <c r="K78" s="31"/>
      <c r="L78" s="31"/>
      <c r="M78" s="31"/>
      <c r="N78" s="31"/>
      <c r="O78" s="31"/>
      <c r="P78" s="31"/>
      <c r="Q78" s="31"/>
      <c r="R78" s="31"/>
      <c r="S78" s="31"/>
      <c r="T78" s="31"/>
      <c r="U78" s="31"/>
      <c r="V78" s="23"/>
    </row>
    <row r="79" spans="1:22" ht="20.100000000000001" customHeight="1">
      <c r="A79" s="1">
        <f>IF(OR(AND($I63="する",ISBLANK($I79)),AND($I63="しない",NOT(ISBLANK($I79)))), 1001, 0)</f>
        <v>0</v>
      </c>
      <c r="B79" s="1"/>
      <c r="C79" s="24"/>
      <c r="D79" s="25">
        <v>7</v>
      </c>
      <c r="E79" s="5" t="s">
        <v>35</v>
      </c>
      <c r="I79" s="208"/>
      <c r="J79" s="208"/>
      <c r="K79" s="208"/>
      <c r="L79" s="208"/>
      <c r="M79" s="208"/>
      <c r="N79" s="208"/>
      <c r="O79" s="208"/>
      <c r="P79" s="208"/>
      <c r="Q79" s="208"/>
      <c r="R79" s="208"/>
      <c r="S79" s="208"/>
      <c r="T79" s="208"/>
      <c r="U79" s="208"/>
      <c r="V79" s="23"/>
    </row>
    <row r="80" spans="1:22" ht="20.100000000000001" customHeight="1">
      <c r="A80" s="1"/>
      <c r="B80" s="1"/>
      <c r="C80" s="29"/>
      <c r="D80" s="22"/>
      <c r="E80" s="22"/>
      <c r="F80" s="22"/>
      <c r="G80" s="22"/>
      <c r="H80" s="22"/>
      <c r="I80" s="33"/>
      <c r="J80" s="30" t="s">
        <v>17</v>
      </c>
      <c r="K80" s="31"/>
      <c r="L80" s="31"/>
      <c r="M80" s="31"/>
      <c r="N80" s="31"/>
      <c r="O80" s="31"/>
      <c r="P80" s="31"/>
      <c r="Q80" s="31"/>
      <c r="R80" s="31"/>
      <c r="S80" s="31"/>
      <c r="T80" s="31"/>
      <c r="U80" s="31"/>
      <c r="V80" s="23"/>
    </row>
    <row r="81" spans="1:22" ht="20.100000000000001" customHeight="1">
      <c r="A81" s="1">
        <f>IF(OR(AND($I63="する",ISBLANK($I81)),AND($I63="しない",NOT(ISBLANK($I81)))), 1001, 0)</f>
        <v>0</v>
      </c>
      <c r="B81" s="1"/>
      <c r="C81" s="24"/>
      <c r="D81" s="25">
        <v>8</v>
      </c>
      <c r="E81" s="5" t="s">
        <v>36</v>
      </c>
      <c r="I81" s="208"/>
      <c r="J81" s="208"/>
      <c r="K81" s="208"/>
      <c r="L81" s="208"/>
      <c r="M81" s="208"/>
      <c r="N81" s="208"/>
      <c r="O81" s="208"/>
      <c r="P81" s="208"/>
      <c r="Q81" s="208"/>
      <c r="R81" s="208"/>
      <c r="S81" s="208"/>
      <c r="T81" s="208"/>
      <c r="U81" s="208"/>
      <c r="V81" s="23"/>
    </row>
    <row r="82" spans="1:22" ht="20.100000000000001" customHeight="1">
      <c r="A82" s="1"/>
      <c r="B82" s="1"/>
      <c r="C82" s="29"/>
      <c r="D82" s="22"/>
      <c r="E82" s="22"/>
      <c r="F82" s="22"/>
      <c r="G82" s="22"/>
      <c r="H82" s="22"/>
      <c r="I82" s="33"/>
      <c r="J82" s="30" t="s">
        <v>19</v>
      </c>
      <c r="K82" s="31"/>
      <c r="L82" s="31"/>
      <c r="M82" s="31"/>
      <c r="N82" s="31"/>
      <c r="O82" s="31"/>
      <c r="P82" s="31"/>
      <c r="Q82" s="31"/>
      <c r="R82" s="31"/>
      <c r="S82" s="31"/>
      <c r="T82" s="31"/>
      <c r="U82" s="31"/>
      <c r="V82" s="23"/>
    </row>
    <row r="83" spans="1:22" ht="20.100000000000001" customHeight="1">
      <c r="A83" s="1">
        <f>IF(OR(AND($I63="する",NOT(AND(I83&lt;&gt;"",ISNUMBER(VALUE(SUBSTITUTE(I83,"-","")))))), AND($I63="しない",NOT(ISBLANK($I83)))), 1001, 0)</f>
        <v>0</v>
      </c>
      <c r="B83" s="1"/>
      <c r="C83" s="24"/>
      <c r="D83" s="25">
        <v>9</v>
      </c>
      <c r="E83" s="5" t="s">
        <v>20</v>
      </c>
      <c r="I83" s="208"/>
      <c r="J83" s="208"/>
      <c r="K83" s="208"/>
      <c r="L83" s="208"/>
      <c r="M83" s="208"/>
      <c r="N83" s="166"/>
      <c r="O83" s="166"/>
      <c r="P83" s="166"/>
      <c r="Q83" s="166"/>
      <c r="R83" s="166"/>
      <c r="S83" s="166"/>
      <c r="T83" s="166"/>
      <c r="U83" s="166"/>
      <c r="V83" s="23"/>
    </row>
    <row r="84" spans="1:22" ht="20.100000000000001" customHeight="1">
      <c r="A84" s="1"/>
      <c r="B84" s="1"/>
      <c r="C84" s="29"/>
      <c r="D84" s="22"/>
      <c r="E84" s="22"/>
      <c r="F84" s="22"/>
      <c r="G84" s="22"/>
      <c r="H84" s="22"/>
      <c r="I84" s="27"/>
      <c r="J84" s="30" t="s">
        <v>21</v>
      </c>
      <c r="K84" s="31"/>
      <c r="L84" s="31"/>
      <c r="M84" s="31"/>
      <c r="N84" s="31"/>
      <c r="O84" s="31"/>
      <c r="P84" s="31"/>
      <c r="Q84" s="31"/>
      <c r="R84" s="31"/>
      <c r="S84" s="31"/>
      <c r="T84" s="31"/>
      <c r="U84" s="31"/>
      <c r="V84" s="23"/>
    </row>
    <row r="85" spans="1:22" ht="20.100000000000001" customHeight="1">
      <c r="A85" s="1">
        <f>IF(OR(AND($I63="する",NOT(AND(I85&lt;&gt;"",ISNUMBER(VALUE(SUBSTITUTE(I85,"-","")))))), AND($I63="しない",NOT(ISBLANK($I85)))), 1001, 0)</f>
        <v>0</v>
      </c>
      <c r="B85" s="1"/>
      <c r="C85" s="24"/>
      <c r="D85" s="25">
        <v>10</v>
      </c>
      <c r="E85" s="5" t="s">
        <v>22</v>
      </c>
      <c r="I85" s="208"/>
      <c r="J85" s="208"/>
      <c r="K85" s="208"/>
      <c r="L85" s="208"/>
      <c r="M85" s="208"/>
      <c r="N85" s="166"/>
      <c r="O85" s="166"/>
      <c r="P85" s="166"/>
      <c r="Q85" s="166"/>
      <c r="R85" s="166"/>
      <c r="S85" s="166"/>
      <c r="T85" s="166"/>
      <c r="U85" s="166"/>
      <c r="V85" s="23"/>
    </row>
    <row r="86" spans="1:22" s="52" customFormat="1" ht="20.100000000000001" customHeight="1">
      <c r="A86" s="48"/>
      <c r="B86" s="48"/>
      <c r="C86" s="49"/>
      <c r="D86" s="50"/>
      <c r="E86" s="50"/>
      <c r="F86" s="50"/>
      <c r="G86" s="50"/>
      <c r="H86" s="50"/>
      <c r="I86" s="34"/>
      <c r="J86" s="30" t="s">
        <v>21</v>
      </c>
      <c r="K86" s="31"/>
      <c r="L86" s="31"/>
      <c r="M86" s="31"/>
      <c r="N86" s="31"/>
      <c r="O86" s="31"/>
      <c r="P86" s="31"/>
      <c r="Q86" s="31"/>
      <c r="R86" s="31"/>
      <c r="S86" s="31"/>
      <c r="T86" s="31"/>
      <c r="U86" s="31"/>
      <c r="V86" s="51"/>
    </row>
    <row r="87" spans="1:22" ht="20.100000000000001" customHeight="1">
      <c r="A87" s="1">
        <f>IF(OR(AND($I63="する",ISBLANK($I87)),AND($I63="しない",NOT(ISBLANK($I87)))), 1001, 0)</f>
        <v>0</v>
      </c>
      <c r="B87" s="1"/>
      <c r="C87" s="24"/>
      <c r="D87" s="25">
        <v>11</v>
      </c>
      <c r="E87" s="5" t="s">
        <v>23</v>
      </c>
      <c r="I87" s="208"/>
      <c r="J87" s="208"/>
      <c r="K87" s="208"/>
      <c r="L87" s="208"/>
      <c r="M87" s="208"/>
      <c r="N87" s="208"/>
      <c r="O87" s="208"/>
      <c r="P87" s="208"/>
      <c r="Q87" s="208"/>
      <c r="R87" s="208"/>
      <c r="S87" s="208"/>
      <c r="T87" s="208"/>
      <c r="U87" s="208"/>
      <c r="V87" s="23"/>
    </row>
    <row r="88" spans="1:22" ht="20.100000000000001" customHeight="1">
      <c r="A88" s="1"/>
      <c r="B88" s="1"/>
      <c r="C88" s="29"/>
      <c r="D88" s="22"/>
      <c r="E88" s="22"/>
      <c r="F88" s="22"/>
      <c r="G88" s="22"/>
      <c r="H88" s="22"/>
      <c r="I88" s="33"/>
      <c r="J88" s="30"/>
      <c r="K88" s="31"/>
      <c r="L88" s="31"/>
      <c r="M88" s="31"/>
      <c r="N88" s="31"/>
      <c r="O88" s="31"/>
      <c r="P88" s="31"/>
      <c r="Q88" s="31"/>
      <c r="R88" s="31"/>
      <c r="S88" s="31"/>
      <c r="T88" s="31"/>
      <c r="U88" s="31"/>
      <c r="V88" s="23"/>
    </row>
    <row r="89" spans="1:22" ht="15.75" customHeight="1">
      <c r="A89" s="1"/>
      <c r="B89" s="1"/>
      <c r="C89" s="35"/>
      <c r="D89" s="36"/>
      <c r="E89" s="36"/>
      <c r="F89" s="36"/>
      <c r="G89" s="36"/>
      <c r="H89" s="36"/>
      <c r="I89" s="37"/>
      <c r="J89" s="37"/>
      <c r="K89" s="37"/>
      <c r="L89" s="37"/>
      <c r="M89" s="37"/>
      <c r="N89" s="37"/>
      <c r="O89" s="37"/>
      <c r="P89" s="37"/>
      <c r="Q89" s="37"/>
      <c r="R89" s="37"/>
      <c r="S89" s="37"/>
      <c r="T89" s="37"/>
      <c r="U89" s="37"/>
      <c r="V89" s="38"/>
    </row>
    <row r="90" spans="1:22" ht="15.75" customHeight="1">
      <c r="A90" s="1"/>
      <c r="B90" s="1"/>
      <c r="C90" s="22"/>
      <c r="D90" s="22"/>
      <c r="E90" s="22"/>
      <c r="F90" s="22"/>
      <c r="G90" s="22"/>
      <c r="H90" s="22"/>
      <c r="I90" s="39"/>
      <c r="J90" s="39"/>
      <c r="K90" s="39"/>
      <c r="L90" s="39"/>
      <c r="M90" s="39"/>
      <c r="N90" s="39"/>
      <c r="O90" s="39"/>
      <c r="P90" s="39"/>
      <c r="Q90" s="39"/>
      <c r="R90" s="39"/>
      <c r="S90" s="39"/>
      <c r="T90" s="39"/>
      <c r="U90" s="39"/>
      <c r="V90" s="22"/>
    </row>
    <row r="91" spans="1:22" ht="15" hidden="1" customHeight="1">
      <c r="A91" s="1"/>
      <c r="B91" s="1"/>
      <c r="C91" s="22"/>
      <c r="D91" s="22"/>
      <c r="E91" s="22"/>
      <c r="F91" s="22"/>
      <c r="G91" s="22"/>
      <c r="H91" s="22"/>
      <c r="I91" s="40"/>
      <c r="J91" s="22"/>
      <c r="K91" s="22"/>
      <c r="L91" s="22"/>
      <c r="M91" s="22"/>
      <c r="N91" s="22"/>
      <c r="O91" s="22"/>
      <c r="P91" s="22"/>
      <c r="Q91" s="22"/>
      <c r="R91" s="22"/>
      <c r="S91" s="22"/>
      <c r="T91" s="22"/>
      <c r="U91" s="22"/>
    </row>
    <row r="92" spans="1:22" ht="15" hidden="1" customHeight="1">
      <c r="A92" s="1"/>
      <c r="B92" s="1"/>
      <c r="C92" s="22"/>
      <c r="D92" s="22"/>
      <c r="E92" s="22"/>
      <c r="F92" s="22"/>
      <c r="G92" s="22"/>
      <c r="H92" s="22"/>
      <c r="I92" s="40"/>
      <c r="J92" s="39"/>
      <c r="K92" s="39"/>
      <c r="L92" s="39"/>
      <c r="M92" s="39"/>
      <c r="N92" s="39"/>
      <c r="O92" s="39"/>
      <c r="P92" s="39"/>
      <c r="Q92" s="39"/>
      <c r="R92" s="39"/>
      <c r="S92" s="39"/>
      <c r="T92" s="39"/>
      <c r="U92" s="22"/>
    </row>
    <row r="93" spans="1:22" ht="15" hidden="1" customHeight="1">
      <c r="A93" s="1"/>
      <c r="B93" s="1"/>
      <c r="C93" s="22"/>
      <c r="D93" s="22"/>
      <c r="E93" s="22"/>
      <c r="F93" s="22"/>
      <c r="G93" s="22"/>
      <c r="H93" s="22"/>
      <c r="I93" s="40"/>
      <c r="J93" s="22"/>
      <c r="K93" s="22"/>
      <c r="L93" s="22"/>
      <c r="M93" s="22"/>
      <c r="N93" s="22"/>
      <c r="O93" s="22"/>
      <c r="P93" s="22"/>
      <c r="Q93" s="22"/>
      <c r="R93" s="22"/>
      <c r="S93" s="22"/>
      <c r="T93" s="22"/>
      <c r="U93" s="22"/>
    </row>
    <row r="94" spans="1:22" ht="15" hidden="1" customHeight="1">
      <c r="A94" s="1"/>
      <c r="B94" s="1"/>
      <c r="C94" s="22"/>
      <c r="D94" s="22"/>
      <c r="E94" s="22"/>
      <c r="F94" s="22"/>
      <c r="G94" s="22"/>
      <c r="H94" s="22"/>
      <c r="I94" s="40"/>
      <c r="J94" s="22"/>
      <c r="K94" s="22"/>
      <c r="L94" s="22"/>
      <c r="M94" s="22"/>
      <c r="N94" s="22"/>
      <c r="O94" s="22"/>
      <c r="P94" s="22"/>
      <c r="Q94" s="22"/>
      <c r="R94" s="22"/>
      <c r="S94" s="22"/>
      <c r="T94" s="22"/>
      <c r="U94" s="22"/>
    </row>
    <row r="95" spans="1:22" ht="15" hidden="1" customHeight="1">
      <c r="A95" s="1"/>
      <c r="B95" s="1"/>
      <c r="C95" s="22"/>
      <c r="D95" s="22"/>
      <c r="E95" s="22"/>
      <c r="F95" s="22"/>
      <c r="G95" s="22"/>
      <c r="H95" s="22"/>
      <c r="I95" s="40"/>
      <c r="J95" s="39"/>
      <c r="K95" s="39"/>
      <c r="L95" s="39"/>
      <c r="M95" s="39"/>
      <c r="N95" s="39"/>
      <c r="O95" s="39"/>
      <c r="P95" s="39"/>
      <c r="Q95" s="39"/>
      <c r="R95" s="39"/>
      <c r="S95" s="39"/>
      <c r="T95" s="39"/>
      <c r="U95" s="22"/>
    </row>
    <row r="96" spans="1:22" ht="15" hidden="1" customHeight="1">
      <c r="A96" s="1"/>
      <c r="B96" s="1"/>
      <c r="C96" s="22"/>
      <c r="D96" s="22"/>
      <c r="E96" s="22"/>
      <c r="F96" s="22"/>
      <c r="G96" s="22"/>
      <c r="H96" s="22"/>
      <c r="I96" s="40"/>
      <c r="J96" s="22"/>
      <c r="K96" s="22"/>
      <c r="L96" s="22"/>
      <c r="M96" s="22"/>
      <c r="N96" s="22"/>
      <c r="O96" s="22"/>
      <c r="P96" s="22"/>
      <c r="Q96" s="22"/>
      <c r="R96" s="22"/>
      <c r="S96" s="22"/>
      <c r="T96" s="22"/>
      <c r="U96" s="22"/>
    </row>
    <row r="97" spans="1:21" ht="15" hidden="1" customHeight="1">
      <c r="A97" s="1"/>
      <c r="B97" s="1"/>
      <c r="C97" s="22"/>
      <c r="D97" s="22"/>
      <c r="E97" s="22"/>
      <c r="F97" s="22"/>
      <c r="G97" s="22"/>
      <c r="H97" s="22"/>
      <c r="I97" s="40"/>
      <c r="J97" s="22"/>
      <c r="K97" s="22"/>
      <c r="L97" s="22"/>
      <c r="M97" s="22"/>
      <c r="N97" s="22"/>
      <c r="O97" s="22"/>
      <c r="P97" s="22"/>
      <c r="Q97" s="22"/>
      <c r="R97" s="22"/>
      <c r="S97" s="22"/>
      <c r="T97" s="22"/>
      <c r="U97" s="22"/>
    </row>
    <row r="98" spans="1:21" ht="15" hidden="1" customHeight="1">
      <c r="A98" s="1"/>
      <c r="B98" s="1"/>
      <c r="C98" s="22"/>
      <c r="D98" s="22"/>
      <c r="E98" s="22"/>
      <c r="F98" s="22"/>
      <c r="G98" s="22"/>
      <c r="H98" s="22"/>
      <c r="I98" s="40"/>
      <c r="J98" s="39"/>
      <c r="K98" s="39"/>
      <c r="L98" s="39"/>
      <c r="M98" s="39"/>
      <c r="N98" s="39"/>
      <c r="O98" s="39"/>
      <c r="P98" s="39"/>
      <c r="Q98" s="39"/>
      <c r="R98" s="39"/>
      <c r="S98" s="39"/>
      <c r="T98" s="39"/>
      <c r="U98" s="22"/>
    </row>
    <row r="99" spans="1:21" ht="15" hidden="1" customHeight="1">
      <c r="A99" s="1"/>
      <c r="B99" s="1"/>
      <c r="C99" s="22"/>
      <c r="D99" s="22"/>
      <c r="E99" s="22"/>
      <c r="F99" s="22"/>
      <c r="G99" s="22"/>
      <c r="H99" s="22"/>
      <c r="I99" s="40"/>
      <c r="J99" s="22"/>
      <c r="K99" s="22"/>
      <c r="L99" s="22"/>
      <c r="M99" s="22"/>
      <c r="N99" s="22"/>
      <c r="O99" s="22"/>
      <c r="P99" s="22"/>
      <c r="Q99" s="22"/>
      <c r="R99" s="22"/>
      <c r="S99" s="22"/>
      <c r="T99" s="22"/>
      <c r="U99" s="22"/>
    </row>
    <row r="100" spans="1:21" ht="15" hidden="1" customHeight="1">
      <c r="A100" s="1"/>
      <c r="B100" s="1"/>
      <c r="C100" s="22"/>
      <c r="D100" s="22"/>
      <c r="E100" s="22"/>
      <c r="F100" s="22"/>
      <c r="G100" s="22"/>
      <c r="H100" s="22"/>
      <c r="I100" s="40"/>
      <c r="J100" s="22"/>
      <c r="K100" s="22"/>
      <c r="L100" s="22"/>
      <c r="M100" s="22"/>
      <c r="N100" s="22"/>
      <c r="O100" s="22"/>
      <c r="P100" s="22"/>
      <c r="Q100" s="22"/>
      <c r="R100" s="22"/>
      <c r="S100" s="22"/>
      <c r="T100" s="22"/>
      <c r="U100" s="22"/>
    </row>
    <row r="101" spans="1:21" ht="15" hidden="1" customHeight="1">
      <c r="A101" s="1"/>
      <c r="B101" s="1"/>
      <c r="C101" s="22"/>
      <c r="D101" s="22"/>
      <c r="E101" s="22"/>
      <c r="F101" s="22"/>
      <c r="G101" s="22"/>
      <c r="H101" s="22"/>
      <c r="I101" s="40"/>
      <c r="J101" s="22"/>
      <c r="K101" s="22"/>
      <c r="L101" s="22"/>
      <c r="M101" s="22"/>
      <c r="N101" s="22"/>
      <c r="O101" s="22"/>
      <c r="P101" s="22"/>
      <c r="Q101" s="22"/>
      <c r="R101" s="22"/>
      <c r="S101" s="22"/>
      <c r="T101" s="22"/>
      <c r="U101" s="22"/>
    </row>
    <row r="102" spans="1:21" ht="15" hidden="1" customHeight="1">
      <c r="A102" s="1"/>
      <c r="B102" s="1"/>
      <c r="C102" s="22"/>
      <c r="D102" s="22"/>
      <c r="E102" s="22"/>
      <c r="F102" s="22"/>
      <c r="G102" s="22"/>
      <c r="H102" s="22"/>
      <c r="I102" s="40"/>
      <c r="J102" s="39"/>
      <c r="K102" s="39"/>
      <c r="L102" s="39"/>
      <c r="M102" s="39"/>
      <c r="N102" s="39"/>
      <c r="O102" s="39"/>
      <c r="P102" s="39"/>
      <c r="Q102" s="39"/>
      <c r="R102" s="39"/>
      <c r="S102" s="39"/>
      <c r="T102" s="39"/>
      <c r="U102" s="22"/>
    </row>
    <row r="103" spans="1:21" ht="15" hidden="1" customHeight="1">
      <c r="A103" s="1"/>
      <c r="B103" s="1"/>
      <c r="C103" s="22"/>
      <c r="D103" s="22"/>
      <c r="E103" s="22"/>
      <c r="F103" s="22"/>
      <c r="G103" s="22"/>
      <c r="H103" s="22"/>
      <c r="I103" s="40"/>
      <c r="J103" s="22"/>
      <c r="K103" s="22"/>
      <c r="L103" s="22"/>
      <c r="M103" s="22"/>
      <c r="N103" s="22"/>
      <c r="O103" s="22"/>
      <c r="P103" s="22"/>
      <c r="Q103" s="22"/>
      <c r="R103" s="22"/>
      <c r="S103" s="22"/>
      <c r="T103" s="22"/>
      <c r="U103" s="22"/>
    </row>
    <row r="104" spans="1:21" ht="15" hidden="1" customHeight="1">
      <c r="A104" s="1"/>
      <c r="B104" s="1"/>
      <c r="C104" s="22"/>
      <c r="D104" s="22"/>
      <c r="E104" s="22"/>
      <c r="F104" s="22"/>
      <c r="G104" s="22"/>
      <c r="H104" s="22"/>
      <c r="I104" s="40"/>
      <c r="J104" s="22"/>
      <c r="K104" s="22"/>
      <c r="L104" s="22"/>
      <c r="M104" s="22"/>
      <c r="N104" s="22"/>
      <c r="O104" s="22"/>
      <c r="P104" s="22"/>
      <c r="Q104" s="22"/>
      <c r="R104" s="22"/>
      <c r="S104" s="22"/>
      <c r="T104" s="22"/>
      <c r="U104" s="22"/>
    </row>
    <row r="105" spans="1:21" ht="15" hidden="1" customHeight="1">
      <c r="A105" s="1"/>
      <c r="B105" s="1"/>
      <c r="C105" s="22"/>
      <c r="D105" s="22"/>
      <c r="E105" s="22"/>
      <c r="F105" s="22"/>
      <c r="G105" s="22"/>
      <c r="H105" s="22"/>
      <c r="I105" s="40"/>
      <c r="J105" s="39"/>
      <c r="K105" s="39"/>
      <c r="L105" s="39"/>
      <c r="M105" s="39"/>
      <c r="N105" s="39"/>
      <c r="O105" s="39"/>
      <c r="P105" s="39"/>
      <c r="Q105" s="39"/>
      <c r="R105" s="39"/>
      <c r="S105" s="39"/>
      <c r="T105" s="39"/>
      <c r="U105" s="22"/>
    </row>
    <row r="106" spans="1:21" ht="15" hidden="1" customHeight="1">
      <c r="A106" s="1"/>
      <c r="B106" s="1"/>
      <c r="C106" s="22"/>
      <c r="D106" s="22"/>
      <c r="E106" s="22"/>
      <c r="F106" s="22"/>
      <c r="G106" s="22"/>
      <c r="H106" s="22"/>
      <c r="I106" s="40"/>
      <c r="J106" s="39"/>
      <c r="K106" s="39"/>
      <c r="L106" s="39"/>
      <c r="M106" s="39"/>
      <c r="N106" s="39"/>
      <c r="O106" s="39"/>
      <c r="P106" s="39"/>
      <c r="Q106" s="39"/>
      <c r="R106" s="39"/>
      <c r="S106" s="39"/>
      <c r="T106" s="39"/>
      <c r="U106" s="22"/>
    </row>
    <row r="107" spans="1:21" ht="15" hidden="1" customHeight="1">
      <c r="A107" s="1"/>
      <c r="B107" s="1"/>
      <c r="C107" s="22"/>
      <c r="D107" s="22"/>
      <c r="E107" s="22"/>
      <c r="F107" s="22"/>
      <c r="G107" s="22"/>
      <c r="H107" s="22"/>
      <c r="I107" s="40"/>
      <c r="J107" s="39"/>
      <c r="K107" s="39"/>
      <c r="L107" s="39"/>
      <c r="M107" s="39"/>
      <c r="N107" s="39"/>
      <c r="O107" s="39"/>
      <c r="P107" s="39"/>
      <c r="Q107" s="39"/>
      <c r="R107" s="39"/>
      <c r="S107" s="39"/>
      <c r="T107" s="39"/>
      <c r="U107" s="22"/>
    </row>
    <row r="108" spans="1:21" ht="15.75" customHeight="1">
      <c r="A108" s="1"/>
      <c r="B108" s="1"/>
      <c r="C108" s="22"/>
      <c r="D108" s="22"/>
      <c r="E108" s="22"/>
      <c r="F108" s="22"/>
      <c r="G108" s="22"/>
      <c r="H108" s="22"/>
      <c r="I108" s="40"/>
      <c r="J108" s="22"/>
      <c r="K108" s="22"/>
      <c r="L108" s="22"/>
      <c r="M108" s="22"/>
      <c r="N108" s="22"/>
      <c r="O108" s="22"/>
      <c r="P108" s="22"/>
      <c r="Q108" s="22"/>
      <c r="R108" s="22"/>
      <c r="S108" s="22"/>
      <c r="T108" s="22"/>
      <c r="U108" s="22"/>
    </row>
    <row r="109" spans="1:21" ht="15.75" customHeight="1">
      <c r="A109" s="1"/>
      <c r="B109" s="1"/>
      <c r="C109" s="22"/>
      <c r="D109" s="22"/>
      <c r="E109" s="22"/>
      <c r="F109" s="22"/>
      <c r="G109" s="22"/>
      <c r="H109" s="22"/>
      <c r="I109" s="40"/>
      <c r="J109" s="22"/>
      <c r="K109" s="22"/>
      <c r="L109" s="22"/>
      <c r="M109" s="22"/>
      <c r="N109" s="22"/>
      <c r="O109" s="22"/>
      <c r="P109" s="22"/>
      <c r="Q109" s="22"/>
      <c r="R109" s="22"/>
      <c r="S109" s="22"/>
      <c r="T109" s="22"/>
      <c r="U109" s="22"/>
    </row>
    <row r="110" spans="1:21" ht="15.75" customHeight="1">
      <c r="A110" s="1"/>
      <c r="B110" s="1"/>
      <c r="C110" s="22"/>
      <c r="D110" s="22"/>
      <c r="E110" s="22"/>
      <c r="F110" s="22"/>
      <c r="G110" s="22"/>
      <c r="H110" s="22"/>
      <c r="I110" s="40"/>
      <c r="J110" s="22"/>
      <c r="K110" s="22"/>
      <c r="L110" s="22"/>
      <c r="M110" s="22"/>
      <c r="N110" s="22"/>
      <c r="O110" s="22"/>
      <c r="P110" s="22"/>
      <c r="Q110" s="22"/>
      <c r="R110" s="22"/>
      <c r="S110" s="22"/>
      <c r="T110" s="22"/>
      <c r="U110" s="22"/>
    </row>
    <row r="111" spans="1:21" ht="15.75" customHeight="1">
      <c r="A111" s="1"/>
      <c r="B111" s="1"/>
      <c r="C111" s="22"/>
      <c r="D111" s="22"/>
      <c r="E111" s="22"/>
      <c r="F111" s="22"/>
      <c r="G111" s="22"/>
      <c r="H111" s="22"/>
      <c r="I111" s="40"/>
      <c r="J111" s="22"/>
      <c r="K111" s="22"/>
      <c r="L111" s="22"/>
      <c r="M111" s="22"/>
      <c r="N111" s="22"/>
      <c r="O111" s="22"/>
      <c r="P111" s="22"/>
      <c r="Q111" s="22"/>
      <c r="R111" s="22"/>
      <c r="S111" s="22"/>
      <c r="T111" s="22"/>
      <c r="U111" s="22"/>
    </row>
    <row r="112" spans="1:21" ht="15.75" customHeight="1">
      <c r="A112" s="1"/>
      <c r="B112" s="1"/>
      <c r="C112" s="22"/>
      <c r="D112" s="22"/>
      <c r="E112" s="22"/>
      <c r="F112" s="22"/>
      <c r="G112" s="22"/>
      <c r="H112" s="22"/>
      <c r="I112" s="40"/>
      <c r="J112" s="22"/>
      <c r="K112" s="22"/>
      <c r="L112" s="22"/>
      <c r="M112" s="22"/>
      <c r="N112" s="22"/>
      <c r="O112" s="22"/>
      <c r="P112" s="22"/>
      <c r="Q112" s="22"/>
      <c r="R112" s="22"/>
      <c r="S112" s="22"/>
      <c r="T112" s="22"/>
      <c r="U112" s="22"/>
    </row>
    <row r="113" spans="1:22" ht="15.75" customHeight="1">
      <c r="A113" s="1"/>
      <c r="B113" s="1"/>
      <c r="C113" s="22"/>
      <c r="D113" s="22"/>
      <c r="E113" s="22"/>
      <c r="F113" s="22"/>
      <c r="G113" s="22"/>
      <c r="H113" s="22"/>
      <c r="I113" s="40"/>
      <c r="J113" s="22"/>
      <c r="K113" s="22"/>
      <c r="L113" s="22"/>
      <c r="M113" s="22"/>
      <c r="N113" s="22"/>
      <c r="O113" s="22"/>
      <c r="P113" s="22"/>
      <c r="Q113" s="22"/>
      <c r="R113" s="22"/>
      <c r="S113" s="22"/>
      <c r="T113" s="22"/>
      <c r="U113" s="22"/>
    </row>
    <row r="114" spans="1:22" ht="15.75" customHeight="1">
      <c r="A114" s="1"/>
      <c r="B114" s="1"/>
      <c r="C114" s="22"/>
      <c r="D114" s="22"/>
      <c r="E114" s="22"/>
      <c r="F114" s="22"/>
      <c r="G114" s="22"/>
      <c r="H114" s="22"/>
      <c r="I114" s="40"/>
      <c r="J114" s="22"/>
      <c r="K114" s="22"/>
      <c r="L114" s="22"/>
      <c r="M114" s="22"/>
      <c r="N114" s="22"/>
      <c r="O114" s="22"/>
      <c r="P114" s="22"/>
      <c r="Q114" s="22"/>
      <c r="R114" s="22"/>
      <c r="S114" s="22"/>
      <c r="T114" s="22"/>
      <c r="U114" s="22"/>
    </row>
    <row r="115" spans="1:22" ht="15.75" customHeight="1">
      <c r="A115" s="1"/>
      <c r="B115" s="1"/>
      <c r="C115" s="22"/>
      <c r="D115" s="22"/>
      <c r="E115" s="22"/>
      <c r="F115" s="22"/>
      <c r="G115" s="22"/>
      <c r="H115" s="22"/>
      <c r="I115" s="40"/>
      <c r="J115" s="22"/>
      <c r="K115" s="22"/>
      <c r="L115" s="22"/>
      <c r="M115" s="22"/>
      <c r="N115" s="22"/>
      <c r="O115" s="22"/>
      <c r="P115" s="22"/>
      <c r="Q115" s="22"/>
      <c r="R115" s="22"/>
      <c r="S115" s="22"/>
      <c r="T115" s="22"/>
      <c r="U115" s="22"/>
    </row>
    <row r="116" spans="1:22" ht="15.75" customHeight="1">
      <c r="A116" s="1"/>
      <c r="B116" s="1"/>
      <c r="C116" s="22"/>
      <c r="D116" s="22"/>
      <c r="E116" s="22"/>
      <c r="F116" s="22"/>
      <c r="G116" s="22"/>
      <c r="H116" s="22"/>
      <c r="I116" s="40"/>
      <c r="J116" s="22"/>
      <c r="K116" s="22"/>
      <c r="L116" s="22"/>
      <c r="M116" s="22"/>
      <c r="N116" s="22"/>
      <c r="O116" s="22"/>
      <c r="P116" s="22"/>
      <c r="Q116" s="22"/>
      <c r="R116" s="22"/>
      <c r="S116" s="22"/>
      <c r="T116" s="22"/>
      <c r="U116" s="22"/>
    </row>
    <row r="117" spans="1:22" ht="15.75" customHeight="1">
      <c r="A117" s="1"/>
      <c r="B117" s="1"/>
      <c r="C117" s="22"/>
      <c r="D117" s="22"/>
      <c r="E117" s="22"/>
      <c r="F117" s="22"/>
      <c r="G117" s="22"/>
      <c r="H117" s="22"/>
      <c r="I117" s="40"/>
      <c r="J117" s="22"/>
      <c r="K117" s="22"/>
      <c r="L117" s="22"/>
      <c r="M117" s="22"/>
      <c r="N117" s="22"/>
      <c r="O117" s="22"/>
      <c r="P117" s="22"/>
      <c r="Q117" s="22"/>
      <c r="R117" s="22"/>
      <c r="S117" s="22"/>
      <c r="T117" s="22"/>
      <c r="U117" s="22"/>
    </row>
    <row r="118" spans="1:22" ht="15.75" customHeight="1">
      <c r="A118" s="1"/>
      <c r="B118" s="1"/>
      <c r="C118" s="22"/>
      <c r="D118" s="22"/>
      <c r="E118" s="22"/>
      <c r="F118" s="22"/>
      <c r="G118" s="22"/>
      <c r="H118" s="22"/>
      <c r="I118" s="40"/>
      <c r="J118" s="22"/>
      <c r="K118" s="22"/>
      <c r="L118" s="22"/>
      <c r="M118" s="22"/>
      <c r="N118" s="22"/>
      <c r="O118" s="22"/>
      <c r="P118" s="22"/>
      <c r="Q118" s="22"/>
      <c r="R118" s="22"/>
      <c r="S118" s="22"/>
      <c r="T118" s="22"/>
      <c r="U118" s="22"/>
    </row>
    <row r="119" spans="1:22" ht="15.75" customHeight="1">
      <c r="A119" s="1"/>
      <c r="B119" s="1"/>
      <c r="C119" s="22"/>
      <c r="D119" s="22"/>
      <c r="E119" s="22"/>
      <c r="F119" s="22"/>
      <c r="G119" s="22"/>
      <c r="H119" s="22"/>
      <c r="I119" s="40"/>
      <c r="J119" s="22"/>
      <c r="K119" s="22"/>
      <c r="L119" s="22"/>
      <c r="M119" s="22"/>
      <c r="N119" s="22"/>
      <c r="O119" s="22"/>
      <c r="P119" s="22"/>
      <c r="Q119" s="22"/>
      <c r="R119" s="22"/>
      <c r="S119" s="22"/>
      <c r="T119" s="22"/>
      <c r="U119" s="22"/>
    </row>
    <row r="120" spans="1:22" ht="15.75" customHeight="1">
      <c r="A120" s="1"/>
      <c r="B120" s="1"/>
      <c r="C120" s="22"/>
      <c r="D120" s="22"/>
      <c r="E120" s="22"/>
      <c r="F120" s="22"/>
      <c r="G120" s="22"/>
      <c r="H120" s="22"/>
      <c r="I120" s="40"/>
      <c r="J120" s="22"/>
      <c r="K120" s="22"/>
      <c r="L120" s="22"/>
      <c r="M120" s="22"/>
      <c r="N120" s="22"/>
      <c r="O120" s="22"/>
      <c r="P120" s="22"/>
      <c r="Q120" s="22"/>
      <c r="R120" s="22"/>
      <c r="S120" s="22"/>
      <c r="T120" s="22"/>
      <c r="U120" s="22"/>
    </row>
    <row r="121" spans="1:22" ht="15.75" customHeight="1">
      <c r="A121" s="1"/>
      <c r="B121" s="1"/>
      <c r="C121" s="22"/>
      <c r="D121" s="22"/>
      <c r="E121" s="22"/>
      <c r="F121" s="22"/>
      <c r="G121" s="22"/>
      <c r="H121" s="22"/>
      <c r="I121" s="40"/>
      <c r="J121" s="22"/>
      <c r="K121" s="22"/>
      <c r="L121" s="22"/>
      <c r="M121" s="22"/>
      <c r="N121" s="22"/>
      <c r="O121" s="22"/>
      <c r="P121" s="22"/>
      <c r="Q121" s="22"/>
      <c r="R121" s="22"/>
      <c r="S121" s="22"/>
      <c r="T121" s="22"/>
      <c r="U121" s="22"/>
    </row>
    <row r="122" spans="1:22" ht="20.100000000000001" customHeight="1">
      <c r="A122" s="1"/>
      <c r="B122" s="1"/>
      <c r="C122" s="282" t="s">
        <v>37</v>
      </c>
      <c r="D122" s="283"/>
      <c r="E122" s="283"/>
      <c r="F122" s="283"/>
      <c r="G122" s="283"/>
      <c r="H122" s="284"/>
    </row>
    <row r="123" spans="1:22" ht="15.75" customHeight="1">
      <c r="A123" s="1"/>
      <c r="B123" s="1"/>
      <c r="C123" s="53"/>
      <c r="D123" s="54"/>
      <c r="E123" s="54"/>
      <c r="F123" s="54"/>
      <c r="G123" s="54"/>
      <c r="H123" s="54"/>
      <c r="I123" s="20"/>
      <c r="J123" s="20"/>
      <c r="K123" s="20"/>
      <c r="L123" s="20"/>
      <c r="M123" s="20"/>
      <c r="N123" s="20"/>
      <c r="O123" s="20"/>
      <c r="P123" s="20"/>
      <c r="Q123" s="20"/>
      <c r="R123" s="20"/>
      <c r="S123" s="20"/>
      <c r="T123" s="20"/>
      <c r="U123" s="20"/>
      <c r="V123" s="21"/>
    </row>
    <row r="124" spans="1:22" ht="20.100000000000001" customHeight="1">
      <c r="A124" s="1"/>
      <c r="B124" s="1"/>
      <c r="C124" s="53"/>
      <c r="D124" s="420" t="s">
        <v>38</v>
      </c>
      <c r="E124" s="421"/>
      <c r="F124" s="421"/>
      <c r="G124" s="421"/>
      <c r="H124" s="421"/>
      <c r="I124" s="421"/>
      <c r="J124" s="421"/>
      <c r="K124" s="422"/>
      <c r="L124" s="421"/>
      <c r="M124" s="421"/>
      <c r="N124" s="421"/>
      <c r="O124" s="421"/>
      <c r="P124" s="421"/>
      <c r="Q124" s="423"/>
      <c r="R124" s="421"/>
      <c r="S124" s="421"/>
      <c r="T124" s="421"/>
      <c r="U124" s="421"/>
      <c r="V124" s="23"/>
    </row>
    <row r="125" spans="1:22" ht="20.100000000000001" customHeight="1">
      <c r="A125" s="1">
        <f>IF(ISBLANK($I125), 1001, 0)</f>
        <v>1001</v>
      </c>
      <c r="B125" s="1"/>
      <c r="C125" s="24"/>
      <c r="D125" s="25">
        <v>1</v>
      </c>
      <c r="E125" s="5" t="s">
        <v>39</v>
      </c>
      <c r="I125" s="208"/>
      <c r="J125" s="208"/>
      <c r="K125" s="208"/>
      <c r="L125" s="208"/>
      <c r="M125" s="208"/>
      <c r="N125" s="208"/>
      <c r="O125" s="208"/>
      <c r="P125" s="208"/>
      <c r="Q125" s="208"/>
      <c r="R125" s="208"/>
      <c r="S125" s="208"/>
      <c r="T125" s="208"/>
      <c r="U125" s="208"/>
      <c r="V125" s="23"/>
    </row>
    <row r="126" spans="1:22" ht="20.100000000000001" customHeight="1">
      <c r="A126" s="1"/>
      <c r="B126" s="1"/>
      <c r="C126" s="24"/>
      <c r="D126" s="25"/>
      <c r="E126" s="22"/>
      <c r="F126" s="22"/>
      <c r="G126" s="22"/>
      <c r="H126" s="22"/>
      <c r="I126" s="33"/>
      <c r="J126" s="30" t="s">
        <v>40</v>
      </c>
      <c r="K126" s="31"/>
      <c r="L126" s="31"/>
      <c r="M126" s="31"/>
      <c r="N126" s="31"/>
      <c r="O126" s="31"/>
      <c r="P126" s="31"/>
      <c r="Q126" s="31"/>
      <c r="R126" s="31"/>
      <c r="S126" s="31"/>
      <c r="T126" s="31"/>
      <c r="U126" s="31"/>
      <c r="V126" s="23"/>
    </row>
    <row r="127" spans="1:22" ht="20.100000000000001" customHeight="1">
      <c r="A127" s="1">
        <f>IF(ISBLANK($I127), 1001, 0)</f>
        <v>1001</v>
      </c>
      <c r="B127" s="1"/>
      <c r="C127" s="24"/>
      <c r="D127" s="25">
        <v>2</v>
      </c>
      <c r="E127" s="5" t="s">
        <v>41</v>
      </c>
      <c r="I127" s="208"/>
      <c r="J127" s="208"/>
      <c r="K127" s="208"/>
      <c r="L127" s="208"/>
      <c r="M127" s="208"/>
      <c r="N127" s="208"/>
      <c r="O127" s="208"/>
      <c r="P127" s="208"/>
      <c r="Q127" s="208"/>
      <c r="R127" s="208"/>
      <c r="S127" s="208"/>
      <c r="T127" s="208"/>
      <c r="U127" s="208"/>
      <c r="V127" s="23"/>
    </row>
    <row r="128" spans="1:22" ht="20.100000000000001" customHeight="1">
      <c r="A128" s="1"/>
      <c r="B128" s="1"/>
      <c r="C128" s="24"/>
      <c r="D128" s="25"/>
      <c r="E128" s="22"/>
      <c r="F128" s="22"/>
      <c r="G128" s="22"/>
      <c r="H128" s="22"/>
      <c r="I128" s="33"/>
      <c r="J128" s="30" t="s">
        <v>17</v>
      </c>
      <c r="K128" s="31"/>
      <c r="L128" s="31"/>
      <c r="M128" s="31"/>
      <c r="N128" s="31"/>
      <c r="O128" s="31"/>
      <c r="P128" s="31"/>
      <c r="Q128" s="31"/>
      <c r="R128" s="31"/>
      <c r="S128" s="31"/>
      <c r="T128" s="31"/>
      <c r="U128" s="31"/>
      <c r="V128" s="23"/>
    </row>
    <row r="129" spans="1:23" ht="20.100000000000001" customHeight="1">
      <c r="A129" s="1">
        <f>IF(ISBLANK($I129), 1001, 0)</f>
        <v>1001</v>
      </c>
      <c r="B129" s="1"/>
      <c r="C129" s="24"/>
      <c r="D129" s="25">
        <v>3</v>
      </c>
      <c r="E129" s="5" t="s">
        <v>42</v>
      </c>
      <c r="I129" s="208"/>
      <c r="J129" s="208"/>
      <c r="K129" s="208"/>
      <c r="L129" s="208"/>
      <c r="M129" s="208"/>
      <c r="N129" s="208"/>
      <c r="O129" s="208"/>
      <c r="P129" s="208"/>
      <c r="Q129" s="208"/>
      <c r="R129" s="208"/>
      <c r="S129" s="208"/>
      <c r="T129" s="208"/>
      <c r="U129" s="208"/>
      <c r="V129" s="23"/>
    </row>
    <row r="130" spans="1:23" ht="20.100000000000001" customHeight="1">
      <c r="A130" s="1"/>
      <c r="B130" s="1"/>
      <c r="C130" s="24"/>
      <c r="D130" s="25"/>
      <c r="E130" s="22"/>
      <c r="F130" s="22"/>
      <c r="G130" s="22"/>
      <c r="H130" s="22"/>
      <c r="I130" s="33"/>
      <c r="J130" s="30" t="s">
        <v>19</v>
      </c>
      <c r="K130" s="31"/>
      <c r="L130" s="31"/>
      <c r="M130" s="31"/>
      <c r="N130" s="31"/>
      <c r="O130" s="31"/>
      <c r="P130" s="31"/>
      <c r="Q130" s="31"/>
      <c r="R130" s="31"/>
      <c r="S130" s="31"/>
      <c r="T130" s="31"/>
      <c r="U130" s="31"/>
      <c r="V130" s="23"/>
    </row>
    <row r="131" spans="1:23" ht="20.100000000000001" customHeight="1">
      <c r="A131" s="1">
        <f>IF(OR(ISBLANK(I131), AND(I131&lt;&gt;"",NOT(ISNUMBER(VALUE(SUBSTITUTE(I131,"-","")))))), 1001, 0)</f>
        <v>1001</v>
      </c>
      <c r="B131" s="1"/>
      <c r="C131" s="24"/>
      <c r="D131" s="25">
        <v>4</v>
      </c>
      <c r="E131" s="5" t="s">
        <v>20</v>
      </c>
      <c r="I131" s="208"/>
      <c r="J131" s="208"/>
      <c r="K131" s="208"/>
      <c r="L131" s="208"/>
      <c r="M131" s="208"/>
      <c r="N131" s="166"/>
      <c r="O131" s="166"/>
      <c r="P131" s="166"/>
      <c r="Q131" s="166"/>
      <c r="R131" s="166"/>
      <c r="S131" s="166"/>
      <c r="T131" s="166"/>
      <c r="U131" s="166"/>
      <c r="V131" s="23"/>
    </row>
    <row r="132" spans="1:23" ht="20.100000000000001" customHeight="1">
      <c r="A132" s="1"/>
      <c r="B132" s="1"/>
      <c r="C132" s="29"/>
      <c r="D132" s="22"/>
      <c r="E132" s="22"/>
      <c r="F132" s="22"/>
      <c r="G132" s="22"/>
      <c r="H132" s="22"/>
      <c r="I132" s="33"/>
      <c r="J132" s="30" t="s">
        <v>21</v>
      </c>
      <c r="K132" s="31"/>
      <c r="L132" s="31"/>
      <c r="M132" s="31"/>
      <c r="N132" s="31"/>
      <c r="O132" s="31"/>
      <c r="P132" s="31"/>
      <c r="Q132" s="31"/>
      <c r="R132" s="31"/>
      <c r="S132" s="31"/>
      <c r="T132" s="31"/>
      <c r="U132" s="31"/>
      <c r="V132" s="23"/>
    </row>
    <row r="133" spans="1:23" ht="20.100000000000001" customHeight="1">
      <c r="A133" s="1">
        <f>IF(OR(ISBLANK(I133), AND(I133&lt;&gt;"",NOT(ISNUMBER(VALUE(SUBSTITUTE(I133,"-","")))))), 1001, 0)</f>
        <v>1001</v>
      </c>
      <c r="B133" s="1"/>
      <c r="C133" s="24"/>
      <c r="D133" s="25">
        <v>5</v>
      </c>
      <c r="E133" s="5" t="s">
        <v>22</v>
      </c>
      <c r="I133" s="208"/>
      <c r="J133" s="208"/>
      <c r="K133" s="208"/>
      <c r="L133" s="208"/>
      <c r="M133" s="208"/>
      <c r="N133" s="166"/>
      <c r="O133" s="166"/>
      <c r="P133" s="166"/>
      <c r="Q133" s="166"/>
      <c r="R133" s="166"/>
      <c r="S133" s="166"/>
      <c r="T133" s="166"/>
      <c r="U133" s="166"/>
      <c r="V133" s="23"/>
    </row>
    <row r="134" spans="1:23" ht="20.100000000000001" customHeight="1">
      <c r="A134" s="1"/>
      <c r="B134" s="1"/>
      <c r="C134" s="29"/>
      <c r="D134" s="22"/>
      <c r="E134" s="22"/>
      <c r="F134" s="22"/>
      <c r="G134" s="22"/>
      <c r="H134" s="22"/>
      <c r="I134" s="33"/>
      <c r="J134" s="30" t="s">
        <v>21</v>
      </c>
      <c r="K134" s="31"/>
      <c r="L134" s="31"/>
      <c r="M134" s="31"/>
      <c r="N134" s="31"/>
      <c r="O134" s="31"/>
      <c r="P134" s="31"/>
      <c r="Q134" s="31"/>
      <c r="R134" s="31"/>
      <c r="S134" s="31"/>
      <c r="T134" s="31"/>
      <c r="U134" s="31"/>
      <c r="V134" s="23"/>
    </row>
    <row r="135" spans="1:23" ht="20.100000000000001" customHeight="1">
      <c r="A135" s="1">
        <f>IF(ISBLANK(I135), 1001, 0)</f>
        <v>1001</v>
      </c>
      <c r="B135" s="1"/>
      <c r="C135" s="24"/>
      <c r="D135" s="25">
        <v>6</v>
      </c>
      <c r="E135" s="5" t="s">
        <v>23</v>
      </c>
      <c r="I135" s="208"/>
      <c r="J135" s="208"/>
      <c r="K135" s="208"/>
      <c r="L135" s="208"/>
      <c r="M135" s="208"/>
      <c r="N135" s="208"/>
      <c r="O135" s="208"/>
      <c r="P135" s="208"/>
      <c r="Q135" s="208"/>
      <c r="R135" s="208"/>
      <c r="S135" s="208"/>
      <c r="T135" s="208"/>
      <c r="U135" s="208"/>
      <c r="V135" s="23"/>
    </row>
    <row r="136" spans="1:23" ht="20.100000000000001" customHeight="1">
      <c r="A136" s="1"/>
      <c r="B136" s="1"/>
      <c r="C136" s="29"/>
      <c r="D136" s="22"/>
      <c r="E136" s="22"/>
      <c r="F136" s="22"/>
      <c r="G136" s="22"/>
      <c r="H136" s="22"/>
      <c r="I136" s="33"/>
      <c r="J136" s="30"/>
      <c r="K136" s="31"/>
      <c r="L136" s="31"/>
      <c r="M136" s="31"/>
      <c r="N136" s="31"/>
      <c r="O136" s="31"/>
      <c r="P136" s="31"/>
      <c r="Q136" s="31"/>
      <c r="R136" s="31"/>
      <c r="S136" s="31"/>
      <c r="T136" s="31"/>
      <c r="U136" s="31"/>
      <c r="V136" s="23"/>
    </row>
    <row r="137" spans="1:23" ht="15.75" customHeight="1">
      <c r="A137" s="1"/>
      <c r="B137" s="1"/>
      <c r="C137" s="35"/>
      <c r="D137" s="36"/>
      <c r="E137" s="36"/>
      <c r="F137" s="36"/>
      <c r="G137" s="36"/>
      <c r="H137" s="36"/>
      <c r="I137" s="37"/>
      <c r="J137" s="37"/>
      <c r="K137" s="37"/>
      <c r="L137" s="37"/>
      <c r="M137" s="37"/>
      <c r="N137" s="37"/>
      <c r="O137" s="37"/>
      <c r="P137" s="37"/>
      <c r="Q137" s="37"/>
      <c r="R137" s="37"/>
      <c r="S137" s="37"/>
      <c r="T137" s="37"/>
      <c r="U137" s="37"/>
      <c r="V137" s="38"/>
    </row>
    <row r="138" spans="1:23" ht="15.75" customHeight="1">
      <c r="A138" s="1"/>
      <c r="B138" s="1"/>
      <c r="C138" s="22"/>
      <c r="D138" s="22"/>
      <c r="E138" s="22"/>
      <c r="F138" s="22"/>
      <c r="G138" s="22"/>
      <c r="H138" s="22"/>
      <c r="I138" s="39"/>
      <c r="J138" s="56"/>
      <c r="K138" s="39"/>
      <c r="L138" s="39"/>
      <c r="M138" s="39"/>
      <c r="N138" s="39"/>
      <c r="O138" s="39"/>
      <c r="P138" s="39"/>
      <c r="Q138" s="39"/>
      <c r="R138" s="39"/>
      <c r="S138" s="39"/>
      <c r="T138" s="39"/>
      <c r="U138" s="39"/>
      <c r="V138" s="22"/>
    </row>
    <row r="139" spans="1:23" ht="15.75" hidden="1" customHeight="1">
      <c r="A139" s="57"/>
      <c r="B139" s="1"/>
      <c r="C139" s="22"/>
      <c r="D139" s="22"/>
      <c r="E139" s="22"/>
      <c r="F139" s="22"/>
      <c r="G139" s="22"/>
      <c r="H139" s="22"/>
      <c r="I139" s="39"/>
      <c r="J139" s="39"/>
      <c r="K139" s="39"/>
      <c r="L139" s="39"/>
      <c r="M139" s="39"/>
      <c r="N139" s="39"/>
      <c r="O139" s="39"/>
      <c r="P139" s="39"/>
      <c r="Q139" s="39"/>
      <c r="R139" s="39"/>
      <c r="S139" s="39"/>
      <c r="T139" s="39"/>
      <c r="U139" s="39"/>
      <c r="V139" s="39"/>
      <c r="W139" s="39"/>
    </row>
    <row r="140" spans="1:23" ht="15.75" hidden="1" customHeight="1">
      <c r="A140" s="57"/>
      <c r="B140" s="1"/>
      <c r="C140" s="22"/>
      <c r="D140" s="22"/>
      <c r="E140" s="22"/>
      <c r="F140" s="22"/>
      <c r="G140" s="22"/>
      <c r="H140" s="22"/>
      <c r="I140" s="39"/>
      <c r="J140" s="39"/>
      <c r="K140" s="39"/>
      <c r="L140" s="39"/>
      <c r="M140" s="39"/>
      <c r="N140" s="39"/>
      <c r="O140" s="39"/>
      <c r="P140" s="39"/>
      <c r="Q140" s="39"/>
      <c r="R140" s="39"/>
      <c r="S140" s="39"/>
      <c r="T140" s="39"/>
      <c r="U140" s="39"/>
      <c r="V140" s="39"/>
      <c r="W140" s="39"/>
    </row>
    <row r="141" spans="1:23" ht="15.75" hidden="1" customHeight="1">
      <c r="A141" s="57"/>
      <c r="B141" s="1"/>
      <c r="C141" s="22"/>
      <c r="D141" s="22"/>
      <c r="E141" s="22"/>
      <c r="F141" s="22"/>
      <c r="G141" s="22"/>
      <c r="H141" s="22"/>
      <c r="I141" s="39"/>
      <c r="J141" s="39"/>
      <c r="K141" s="39"/>
      <c r="L141" s="39"/>
      <c r="M141" s="39"/>
      <c r="N141" s="39"/>
      <c r="O141" s="39"/>
      <c r="P141" s="39"/>
      <c r="Q141" s="39"/>
      <c r="R141" s="39"/>
      <c r="S141" s="39"/>
      <c r="T141" s="39"/>
      <c r="U141" s="39"/>
      <c r="V141" s="39"/>
      <c r="W141" s="39"/>
    </row>
    <row r="142" spans="1:23" ht="15.75" hidden="1" customHeight="1">
      <c r="A142" s="57"/>
      <c r="B142" s="1"/>
      <c r="C142" s="22"/>
      <c r="D142" s="22"/>
      <c r="E142" s="22"/>
      <c r="F142" s="22"/>
      <c r="G142" s="22"/>
      <c r="H142" s="22"/>
      <c r="I142" s="39"/>
      <c r="J142" s="39"/>
      <c r="K142" s="39"/>
      <c r="L142" s="39"/>
      <c r="M142" s="39"/>
      <c r="N142" s="39"/>
      <c r="O142" s="39"/>
      <c r="P142" s="39"/>
      <c r="Q142" s="39"/>
      <c r="R142" s="39"/>
      <c r="S142" s="39"/>
      <c r="T142" s="39"/>
      <c r="U142" s="39"/>
      <c r="V142" s="39"/>
      <c r="W142" s="39"/>
    </row>
    <row r="143" spans="1:23" ht="15.75" hidden="1" customHeight="1">
      <c r="A143" s="57"/>
      <c r="B143" s="1"/>
      <c r="C143" s="22"/>
      <c r="D143" s="22"/>
      <c r="E143" s="22"/>
      <c r="F143" s="22"/>
      <c r="G143" s="22"/>
      <c r="H143" s="22"/>
      <c r="I143" s="39"/>
      <c r="J143" s="39"/>
      <c r="K143" s="39"/>
      <c r="L143" s="39"/>
      <c r="M143" s="39"/>
      <c r="N143" s="39"/>
      <c r="O143" s="39"/>
      <c r="P143" s="39"/>
      <c r="Q143" s="39"/>
      <c r="R143" s="39"/>
      <c r="S143" s="39"/>
      <c r="T143" s="39"/>
      <c r="U143" s="39"/>
      <c r="V143" s="39"/>
      <c r="W143" s="39"/>
    </row>
    <row r="144" spans="1:23" ht="15.75" hidden="1" customHeight="1">
      <c r="A144" s="57"/>
      <c r="B144" s="1"/>
      <c r="C144" s="22"/>
      <c r="D144" s="22"/>
      <c r="E144" s="22"/>
      <c r="F144" s="22"/>
      <c r="G144" s="22"/>
      <c r="H144" s="22"/>
      <c r="I144" s="39"/>
      <c r="J144" s="39"/>
      <c r="K144" s="39"/>
      <c r="L144" s="39"/>
      <c r="M144" s="39"/>
      <c r="N144" s="39"/>
      <c r="O144" s="39"/>
      <c r="P144" s="39"/>
      <c r="Q144" s="39"/>
      <c r="R144" s="39"/>
      <c r="S144" s="39"/>
      <c r="T144" s="39"/>
      <c r="U144" s="39"/>
      <c r="V144" s="39"/>
      <c r="W144" s="39"/>
    </row>
    <row r="145" spans="1:23" ht="15.75" hidden="1" customHeight="1">
      <c r="A145" s="57"/>
      <c r="B145" s="1"/>
      <c r="C145" s="22"/>
      <c r="D145" s="22"/>
      <c r="E145" s="22"/>
      <c r="F145" s="22"/>
      <c r="G145" s="22"/>
      <c r="H145" s="22"/>
      <c r="I145" s="39"/>
      <c r="J145" s="39"/>
      <c r="K145" s="39"/>
      <c r="L145" s="39"/>
      <c r="M145" s="39"/>
      <c r="N145" s="39"/>
      <c r="O145" s="39"/>
      <c r="P145" s="39"/>
      <c r="Q145" s="39"/>
      <c r="R145" s="39"/>
      <c r="S145" s="39"/>
      <c r="T145" s="39"/>
      <c r="U145" s="39"/>
      <c r="V145" s="39"/>
      <c r="W145" s="39"/>
    </row>
    <row r="146" spans="1:23" ht="15.75" hidden="1" customHeight="1">
      <c r="A146" s="57"/>
      <c r="B146" s="1"/>
      <c r="C146" s="22"/>
      <c r="D146" s="22"/>
      <c r="E146" s="22"/>
      <c r="F146" s="22"/>
      <c r="G146" s="22"/>
      <c r="H146" s="22"/>
      <c r="I146" s="39"/>
      <c r="J146" s="39"/>
      <c r="K146" s="39"/>
      <c r="L146" s="39"/>
      <c r="M146" s="39"/>
      <c r="N146" s="39"/>
      <c r="O146" s="39"/>
      <c r="P146" s="39"/>
      <c r="Q146" s="39"/>
      <c r="R146" s="39"/>
      <c r="S146" s="39"/>
      <c r="T146" s="39"/>
      <c r="U146" s="39"/>
      <c r="V146" s="39"/>
      <c r="W146" s="39"/>
    </row>
    <row r="147" spans="1:23" ht="15.75" hidden="1" customHeight="1">
      <c r="A147" s="57"/>
      <c r="B147" s="1"/>
      <c r="C147" s="22"/>
      <c r="D147" s="22"/>
      <c r="E147" s="22"/>
      <c r="F147" s="22"/>
      <c r="G147" s="22"/>
      <c r="H147" s="22"/>
      <c r="I147" s="39"/>
      <c r="J147" s="39"/>
      <c r="K147" s="39"/>
      <c r="L147" s="39"/>
      <c r="M147" s="39"/>
      <c r="N147" s="39"/>
      <c r="O147" s="39"/>
      <c r="P147" s="39"/>
      <c r="Q147" s="39"/>
      <c r="R147" s="39"/>
      <c r="S147" s="39"/>
      <c r="T147" s="39"/>
      <c r="U147" s="39"/>
      <c r="V147" s="39"/>
      <c r="W147" s="39"/>
    </row>
    <row r="148" spans="1:23" ht="15.75" hidden="1" customHeight="1">
      <c r="A148" s="57"/>
      <c r="B148" s="1"/>
      <c r="C148" s="22"/>
      <c r="D148" s="22"/>
      <c r="E148" s="22"/>
      <c r="F148" s="22"/>
      <c r="G148" s="22"/>
      <c r="H148" s="22"/>
      <c r="I148" s="39"/>
      <c r="J148" s="39"/>
      <c r="K148" s="39"/>
      <c r="L148" s="39"/>
      <c r="M148" s="39"/>
      <c r="N148" s="39"/>
      <c r="O148" s="39"/>
      <c r="P148" s="39"/>
      <c r="Q148" s="39"/>
      <c r="R148" s="39"/>
      <c r="S148" s="39"/>
      <c r="T148" s="39"/>
      <c r="U148" s="39"/>
      <c r="V148" s="39"/>
      <c r="W148" s="39"/>
    </row>
    <row r="149" spans="1:23" ht="15.75" hidden="1" customHeight="1">
      <c r="A149" s="57"/>
      <c r="B149" s="1"/>
      <c r="C149" s="22"/>
      <c r="D149" s="22"/>
      <c r="E149" s="22"/>
      <c r="F149" s="22"/>
      <c r="G149" s="22"/>
      <c r="H149" s="22"/>
      <c r="I149" s="39"/>
      <c r="J149" s="39"/>
      <c r="K149" s="39"/>
      <c r="L149" s="39"/>
      <c r="M149" s="39"/>
      <c r="N149" s="39"/>
      <c r="O149" s="39"/>
      <c r="P149" s="39"/>
      <c r="Q149" s="39"/>
      <c r="R149" s="39"/>
      <c r="S149" s="39"/>
      <c r="T149" s="39"/>
      <c r="U149" s="39"/>
      <c r="V149" s="39"/>
      <c r="W149" s="39"/>
    </row>
    <row r="150" spans="1:23" ht="15.75" hidden="1" customHeight="1">
      <c r="A150" s="57"/>
      <c r="B150" s="1"/>
      <c r="C150" s="22"/>
      <c r="D150" s="22"/>
      <c r="E150" s="22"/>
      <c r="F150" s="22"/>
      <c r="G150" s="22"/>
      <c r="H150" s="22"/>
      <c r="I150" s="39"/>
      <c r="J150" s="39"/>
      <c r="K150" s="39"/>
      <c r="L150" s="39"/>
      <c r="M150" s="39"/>
      <c r="N150" s="39"/>
      <c r="O150" s="39"/>
      <c r="P150" s="39"/>
      <c r="Q150" s="39"/>
      <c r="R150" s="39"/>
      <c r="S150" s="39"/>
      <c r="T150" s="39"/>
      <c r="U150" s="39"/>
      <c r="V150" s="39"/>
      <c r="W150" s="39"/>
    </row>
    <row r="151" spans="1:23" ht="15.75" hidden="1" customHeight="1">
      <c r="A151" s="57"/>
      <c r="B151" s="1"/>
      <c r="C151" s="22"/>
      <c r="D151" s="22"/>
      <c r="E151" s="22"/>
      <c r="F151" s="22"/>
      <c r="G151" s="22"/>
      <c r="H151" s="22"/>
      <c r="I151" s="39"/>
      <c r="J151" s="39"/>
      <c r="K151" s="39"/>
      <c r="L151" s="39"/>
      <c r="M151" s="39"/>
      <c r="N151" s="39"/>
      <c r="O151" s="39"/>
      <c r="P151" s="39"/>
      <c r="Q151" s="39"/>
      <c r="R151" s="39"/>
      <c r="S151" s="39"/>
      <c r="T151" s="39"/>
      <c r="U151" s="39"/>
      <c r="V151" s="39"/>
      <c r="W151" s="39"/>
    </row>
    <row r="152" spans="1:23" ht="15.75" hidden="1" customHeight="1">
      <c r="A152" s="57"/>
      <c r="B152" s="1"/>
      <c r="C152" s="22"/>
      <c r="D152" s="22"/>
      <c r="E152" s="22"/>
      <c r="F152" s="22"/>
      <c r="G152" s="22"/>
      <c r="H152" s="22"/>
      <c r="I152" s="39"/>
      <c r="J152" s="39"/>
      <c r="K152" s="39"/>
      <c r="L152" s="39"/>
      <c r="M152" s="39"/>
      <c r="N152" s="39"/>
      <c r="O152" s="39"/>
      <c r="P152" s="39"/>
      <c r="Q152" s="39"/>
      <c r="R152" s="39"/>
      <c r="S152" s="39"/>
      <c r="T152" s="39"/>
      <c r="U152" s="39"/>
      <c r="V152" s="39"/>
      <c r="W152" s="39"/>
    </row>
    <row r="153" spans="1:23" ht="15.75" hidden="1" customHeight="1">
      <c r="A153" s="57"/>
      <c r="B153" s="1"/>
      <c r="C153" s="22"/>
      <c r="D153" s="22"/>
      <c r="E153" s="22"/>
      <c r="F153" s="22"/>
      <c r="G153" s="22"/>
      <c r="H153" s="22"/>
      <c r="I153" s="39"/>
      <c r="J153" s="39"/>
      <c r="K153" s="39"/>
      <c r="L153" s="39"/>
      <c r="M153" s="39"/>
      <c r="N153" s="39"/>
      <c r="O153" s="39"/>
      <c r="P153" s="39"/>
      <c r="Q153" s="39"/>
      <c r="R153" s="39"/>
      <c r="S153" s="39"/>
      <c r="T153" s="39"/>
      <c r="U153" s="39"/>
      <c r="V153" s="39"/>
      <c r="W153" s="39"/>
    </row>
    <row r="154" spans="1:23" ht="15.75" hidden="1" customHeight="1">
      <c r="A154" s="57"/>
      <c r="B154" s="1"/>
      <c r="C154" s="22"/>
      <c r="D154" s="22"/>
      <c r="E154" s="22"/>
      <c r="F154" s="22"/>
      <c r="G154" s="22"/>
      <c r="H154" s="22"/>
      <c r="I154" s="39"/>
      <c r="J154" s="39"/>
      <c r="K154" s="39"/>
      <c r="L154" s="39"/>
      <c r="M154" s="39"/>
      <c r="N154" s="39"/>
      <c r="O154" s="39"/>
      <c r="P154" s="39"/>
      <c r="Q154" s="39"/>
      <c r="R154" s="39"/>
      <c r="S154" s="39"/>
      <c r="T154" s="39"/>
      <c r="U154" s="39"/>
      <c r="V154" s="39"/>
      <c r="W154" s="39"/>
    </row>
    <row r="155" spans="1:23" ht="15.75" hidden="1" customHeight="1">
      <c r="A155" s="57"/>
      <c r="B155" s="1"/>
      <c r="C155" s="22"/>
      <c r="D155" s="22"/>
      <c r="E155" s="22"/>
      <c r="F155" s="22"/>
      <c r="G155" s="22"/>
      <c r="H155" s="22"/>
      <c r="I155" s="39"/>
      <c r="J155" s="39"/>
      <c r="K155" s="39"/>
      <c r="L155" s="39"/>
      <c r="M155" s="39"/>
      <c r="N155" s="39"/>
      <c r="O155" s="39"/>
      <c r="P155" s="39"/>
      <c r="Q155" s="39"/>
      <c r="R155" s="39"/>
      <c r="S155" s="39"/>
      <c r="T155" s="39"/>
      <c r="U155" s="39"/>
      <c r="V155" s="39"/>
      <c r="W155" s="39"/>
    </row>
    <row r="156" spans="1:23" ht="15.75" hidden="1" customHeight="1">
      <c r="A156" s="57"/>
      <c r="B156" s="1"/>
      <c r="C156" s="22"/>
      <c r="D156" s="22"/>
      <c r="E156" s="22"/>
      <c r="F156" s="22"/>
      <c r="G156" s="22"/>
      <c r="H156" s="22"/>
      <c r="I156" s="39"/>
      <c r="J156" s="39"/>
      <c r="K156" s="39"/>
      <c r="L156" s="39"/>
      <c r="M156" s="39"/>
      <c r="N156" s="39"/>
      <c r="O156" s="39"/>
      <c r="P156" s="39"/>
      <c r="Q156" s="39"/>
      <c r="R156" s="39"/>
      <c r="S156" s="39"/>
      <c r="T156" s="39"/>
      <c r="U156" s="39"/>
      <c r="V156" s="39"/>
      <c r="W156" s="39"/>
    </row>
    <row r="157" spans="1:23" ht="15.75" hidden="1" customHeight="1">
      <c r="A157" s="57"/>
      <c r="B157" s="1"/>
      <c r="C157" s="22"/>
      <c r="D157" s="22"/>
      <c r="E157" s="22"/>
      <c r="F157" s="22"/>
      <c r="G157" s="22"/>
      <c r="H157" s="22"/>
      <c r="I157" s="39"/>
      <c r="J157" s="39"/>
      <c r="K157" s="39"/>
      <c r="L157" s="39"/>
      <c r="M157" s="39"/>
      <c r="N157" s="39"/>
      <c r="O157" s="39"/>
      <c r="P157" s="39"/>
      <c r="Q157" s="39"/>
      <c r="R157" s="39"/>
      <c r="S157" s="39"/>
      <c r="T157" s="39"/>
      <c r="U157" s="39"/>
      <c r="V157" s="39"/>
      <c r="W157" s="39"/>
    </row>
    <row r="158" spans="1:23" ht="15.75" customHeight="1">
      <c r="A158" s="57"/>
      <c r="B158" s="1"/>
      <c r="C158" s="22"/>
      <c r="D158" s="22"/>
      <c r="E158" s="22"/>
      <c r="F158" s="22"/>
      <c r="G158" s="22"/>
      <c r="H158" s="22"/>
      <c r="I158" s="39"/>
      <c r="J158" s="39"/>
      <c r="K158" s="39"/>
      <c r="L158" s="39"/>
      <c r="M158" s="39"/>
      <c r="N158" s="39"/>
      <c r="O158" s="39"/>
      <c r="P158" s="39"/>
      <c r="Q158" s="39"/>
      <c r="R158" s="39"/>
      <c r="S158" s="39"/>
      <c r="T158" s="39"/>
      <c r="U158" s="39"/>
      <c r="V158" s="39"/>
      <c r="W158" s="39"/>
    </row>
    <row r="159" spans="1:23" ht="20.100000000000001" customHeight="1">
      <c r="A159" s="1"/>
      <c r="B159" s="1"/>
      <c r="C159" s="282" t="s">
        <v>43</v>
      </c>
      <c r="D159" s="283"/>
      <c r="E159" s="283"/>
      <c r="F159" s="283"/>
      <c r="G159" s="283"/>
      <c r="H159" s="284"/>
    </row>
    <row r="160" spans="1:23" ht="15.75" customHeight="1">
      <c r="A160" s="1"/>
      <c r="B160" s="1"/>
      <c r="C160" s="17"/>
      <c r="D160" s="19"/>
      <c r="E160" s="19"/>
      <c r="F160" s="19"/>
      <c r="G160" s="19"/>
      <c r="H160" s="19"/>
      <c r="I160" s="20"/>
      <c r="J160" s="20"/>
      <c r="K160" s="20"/>
      <c r="L160" s="20"/>
      <c r="M160" s="20"/>
      <c r="N160" s="20"/>
      <c r="O160" s="20"/>
      <c r="P160" s="20"/>
      <c r="Q160" s="20"/>
      <c r="R160" s="20"/>
      <c r="S160" s="20"/>
      <c r="T160" s="20"/>
      <c r="U160" s="20"/>
      <c r="V160" s="21"/>
    </row>
    <row r="161" spans="1:22" ht="20.100000000000001" customHeight="1">
      <c r="A161" s="1"/>
      <c r="B161" s="1"/>
      <c r="C161" s="17"/>
      <c r="D161" s="55" t="s">
        <v>44</v>
      </c>
      <c r="E161" s="19"/>
      <c r="F161" s="19"/>
      <c r="G161" s="19"/>
      <c r="H161" s="19"/>
      <c r="I161" s="22"/>
      <c r="J161" s="22"/>
      <c r="K161" s="22"/>
      <c r="L161" s="22"/>
      <c r="M161" s="22"/>
      <c r="N161" s="22"/>
      <c r="O161" s="22"/>
      <c r="P161" s="22"/>
      <c r="Q161" s="22"/>
      <c r="R161" s="22"/>
      <c r="S161" s="22"/>
      <c r="T161" s="22"/>
      <c r="U161" s="22"/>
      <c r="V161" s="23"/>
    </row>
    <row r="162" spans="1:22" ht="20.100000000000001" customHeight="1">
      <c r="A162" s="1">
        <f>IF(AND(I162&lt;&gt;"しない", I162&lt;&gt;"する"), 1001, 0)</f>
        <v>0</v>
      </c>
      <c r="B162" s="1"/>
      <c r="C162" s="24"/>
      <c r="D162" s="25">
        <v>1</v>
      </c>
      <c r="E162" s="22" t="s">
        <v>45</v>
      </c>
      <c r="F162" s="22"/>
      <c r="G162" s="22"/>
      <c r="H162" s="22"/>
      <c r="I162" s="208" t="s">
        <v>46</v>
      </c>
      <c r="J162" s="208"/>
      <c r="K162" s="208"/>
      <c r="L162" s="208"/>
      <c r="M162" s="208"/>
      <c r="N162" s="22"/>
      <c r="O162" s="22"/>
      <c r="P162" s="22"/>
      <c r="Q162" s="22"/>
      <c r="R162" s="22"/>
      <c r="S162" s="22"/>
      <c r="T162" s="22"/>
      <c r="U162" s="22"/>
      <c r="V162" s="23"/>
    </row>
    <row r="163" spans="1:22" ht="20.100000000000001" customHeight="1">
      <c r="A163" s="1"/>
      <c r="B163" s="1"/>
      <c r="C163" s="29"/>
      <c r="D163" s="22"/>
      <c r="E163" s="22"/>
      <c r="F163" s="22"/>
      <c r="G163" s="22"/>
      <c r="H163" s="22"/>
      <c r="I163" s="27"/>
      <c r="J163" s="30" t="s">
        <v>30</v>
      </c>
      <c r="K163" s="31"/>
      <c r="L163" s="31"/>
      <c r="M163" s="31"/>
      <c r="N163" s="31"/>
      <c r="O163" s="31"/>
      <c r="P163" s="31"/>
      <c r="Q163" s="31"/>
      <c r="R163" s="31"/>
      <c r="S163" s="31"/>
      <c r="T163" s="31"/>
      <c r="U163" s="31"/>
      <c r="V163" s="23"/>
    </row>
    <row r="164" spans="1:22" ht="20.100000000000001" customHeight="1">
      <c r="A164" s="1">
        <f>IF(AND($I162="する",ISBLANK($I164)), 1001, 0)</f>
        <v>0</v>
      </c>
      <c r="B164" s="1"/>
      <c r="C164" s="24"/>
      <c r="D164" s="25">
        <v>2</v>
      </c>
      <c r="E164" s="5" t="s">
        <v>6</v>
      </c>
      <c r="I164" s="417"/>
      <c r="J164" s="418"/>
      <c r="K164" s="418"/>
      <c r="L164" s="418"/>
      <c r="M164" s="418"/>
      <c r="N164" s="22"/>
      <c r="O164" s="22"/>
      <c r="P164" s="22"/>
      <c r="Q164" s="22"/>
      <c r="R164" s="22"/>
      <c r="S164" s="22"/>
      <c r="T164" s="22"/>
      <c r="U164" s="22"/>
      <c r="V164" s="23"/>
    </row>
    <row r="165" spans="1:22" ht="20.100000000000001" customHeight="1">
      <c r="A165" s="1"/>
      <c r="B165" s="1"/>
      <c r="C165" s="24"/>
      <c r="D165" s="25"/>
      <c r="E165" s="22"/>
      <c r="F165" s="22"/>
      <c r="G165" s="22"/>
      <c r="H165" s="22"/>
      <c r="I165" s="34"/>
      <c r="J165" s="28" t="s">
        <v>7</v>
      </c>
      <c r="K165" s="31"/>
      <c r="L165" s="31"/>
      <c r="M165" s="31"/>
      <c r="N165" s="31"/>
      <c r="O165" s="31"/>
      <c r="P165" s="31"/>
      <c r="Q165" s="31"/>
      <c r="R165" s="31"/>
      <c r="S165" s="31"/>
      <c r="T165" s="31"/>
      <c r="U165" s="31"/>
      <c r="V165" s="23"/>
    </row>
    <row r="166" spans="1:22" ht="20.100000000000001" customHeight="1">
      <c r="A166" s="1">
        <f>IF(AND($I162="する",ISBLANK($I166)), 1001, 0)</f>
        <v>0</v>
      </c>
      <c r="B166" s="1"/>
      <c r="C166" s="24"/>
      <c r="D166" s="25">
        <v>3</v>
      </c>
      <c r="E166" s="5" t="s">
        <v>8</v>
      </c>
      <c r="I166" s="419"/>
      <c r="J166" s="419"/>
      <c r="K166" s="419"/>
      <c r="L166" s="419"/>
      <c r="M166" s="419"/>
      <c r="N166" s="419"/>
      <c r="O166" s="419"/>
      <c r="P166" s="419"/>
      <c r="Q166" s="419"/>
      <c r="R166" s="419"/>
      <c r="S166" s="419"/>
      <c r="T166" s="419"/>
      <c r="U166" s="419"/>
      <c r="V166" s="23"/>
    </row>
    <row r="167" spans="1:22" ht="20.100000000000001" customHeight="1">
      <c r="A167" s="1"/>
      <c r="B167" s="1"/>
      <c r="C167" s="24"/>
      <c r="D167" s="25"/>
      <c r="E167" s="22"/>
      <c r="F167" s="22"/>
      <c r="G167" s="22"/>
      <c r="H167" s="22"/>
      <c r="I167" s="27"/>
      <c r="J167" s="30" t="s">
        <v>47</v>
      </c>
      <c r="K167" s="31"/>
      <c r="L167" s="31"/>
      <c r="M167" s="31"/>
      <c r="N167" s="31"/>
      <c r="O167" s="31"/>
      <c r="P167" s="31"/>
      <c r="Q167" s="31"/>
      <c r="R167" s="31"/>
      <c r="S167" s="31"/>
      <c r="T167" s="31"/>
      <c r="U167" s="31"/>
      <c r="V167" s="23"/>
    </row>
    <row r="168" spans="1:22" ht="20.100000000000001" customHeight="1">
      <c r="A168" s="1"/>
      <c r="B168" s="1"/>
      <c r="C168" s="24"/>
      <c r="D168" s="25">
        <v>4</v>
      </c>
      <c r="E168" s="5" t="s">
        <v>48</v>
      </c>
      <c r="I168" s="208"/>
      <c r="J168" s="208"/>
      <c r="K168" s="208"/>
      <c r="L168" s="208"/>
      <c r="M168" s="208"/>
      <c r="N168" s="208"/>
      <c r="O168" s="208"/>
      <c r="P168" s="208"/>
      <c r="Q168" s="208"/>
      <c r="R168" s="208"/>
      <c r="S168" s="208"/>
      <c r="T168" s="208"/>
      <c r="U168" s="208"/>
      <c r="V168" s="23"/>
    </row>
    <row r="169" spans="1:22" ht="20.100000000000001" customHeight="1">
      <c r="A169" s="1"/>
      <c r="B169" s="1"/>
      <c r="C169" s="24"/>
      <c r="D169" s="25"/>
      <c r="E169" s="22"/>
      <c r="F169" s="22"/>
      <c r="G169" s="22"/>
      <c r="H169" s="22"/>
      <c r="I169" s="33"/>
      <c r="J169" s="30" t="s">
        <v>17</v>
      </c>
      <c r="K169" s="31"/>
      <c r="L169" s="31"/>
      <c r="M169" s="31"/>
      <c r="N169" s="31"/>
      <c r="O169" s="31"/>
      <c r="P169" s="31"/>
      <c r="Q169" s="31"/>
      <c r="R169" s="31"/>
      <c r="S169" s="31"/>
      <c r="T169" s="31"/>
      <c r="U169" s="31"/>
      <c r="V169" s="23"/>
    </row>
    <row r="170" spans="1:22" ht="20.100000000000001" customHeight="1">
      <c r="A170" s="1">
        <f>IF(AND($I162="する",ISBLANK($I170)), 1001, 0)</f>
        <v>0</v>
      </c>
      <c r="B170" s="1"/>
      <c r="C170" s="24"/>
      <c r="D170" s="25">
        <v>5</v>
      </c>
      <c r="E170" s="5" t="s">
        <v>49</v>
      </c>
      <c r="I170" s="208"/>
      <c r="J170" s="208"/>
      <c r="K170" s="208"/>
      <c r="L170" s="208"/>
      <c r="M170" s="208"/>
      <c r="N170" s="208"/>
      <c r="O170" s="208"/>
      <c r="P170" s="208"/>
      <c r="Q170" s="208"/>
      <c r="R170" s="208"/>
      <c r="S170" s="208"/>
      <c r="T170" s="208"/>
      <c r="U170" s="208"/>
      <c r="V170" s="23"/>
    </row>
    <row r="171" spans="1:22" ht="20.100000000000001" customHeight="1">
      <c r="A171" s="1"/>
      <c r="B171" s="1"/>
      <c r="C171" s="29"/>
      <c r="D171" s="22"/>
      <c r="E171" s="22"/>
      <c r="F171" s="22"/>
      <c r="G171" s="22"/>
      <c r="H171" s="22"/>
      <c r="I171" s="33"/>
      <c r="J171" s="30" t="s">
        <v>19</v>
      </c>
      <c r="K171" s="31"/>
      <c r="L171" s="31"/>
      <c r="M171" s="31"/>
      <c r="N171" s="31"/>
      <c r="O171" s="31"/>
      <c r="P171" s="31"/>
      <c r="Q171" s="31"/>
      <c r="R171" s="31"/>
      <c r="S171" s="31"/>
      <c r="T171" s="31"/>
      <c r="U171" s="31"/>
      <c r="V171" s="23"/>
    </row>
    <row r="172" spans="1:22" ht="20.100000000000001" customHeight="1">
      <c r="A172" s="1">
        <f>IF(AND($I162="する",NOT(AND(I172&lt;&gt;"",ISNUMBER(VALUE(SUBSTITUTE(I172,"-","")))))), 1001, 0)</f>
        <v>0</v>
      </c>
      <c r="B172" s="1"/>
      <c r="C172" s="24"/>
      <c r="D172" s="25">
        <v>6</v>
      </c>
      <c r="E172" s="5" t="s">
        <v>20</v>
      </c>
      <c r="I172" s="208"/>
      <c r="J172" s="208"/>
      <c r="K172" s="208"/>
      <c r="L172" s="208"/>
      <c r="M172" s="208"/>
      <c r="N172" s="22"/>
      <c r="O172" s="22"/>
      <c r="P172" s="22"/>
      <c r="Q172" s="22"/>
      <c r="R172" s="22"/>
      <c r="S172" s="22"/>
      <c r="T172" s="22"/>
      <c r="U172" s="22"/>
      <c r="V172" s="23"/>
    </row>
    <row r="173" spans="1:22" ht="20.100000000000001" customHeight="1">
      <c r="A173" s="1"/>
      <c r="B173" s="1"/>
      <c r="C173" s="29"/>
      <c r="D173" s="22"/>
      <c r="E173" s="22"/>
      <c r="F173" s="22"/>
      <c r="G173" s="22"/>
      <c r="H173" s="22"/>
      <c r="I173" s="33"/>
      <c r="J173" s="30" t="s">
        <v>21</v>
      </c>
      <c r="K173" s="31"/>
      <c r="L173" s="31"/>
      <c r="M173" s="31"/>
      <c r="N173" s="31"/>
      <c r="O173" s="31"/>
      <c r="P173" s="31"/>
      <c r="Q173" s="31"/>
      <c r="R173" s="31"/>
      <c r="S173" s="31"/>
      <c r="T173" s="31"/>
      <c r="U173" s="31"/>
      <c r="V173" s="23"/>
    </row>
    <row r="174" spans="1:22" ht="20.100000000000001" customHeight="1">
      <c r="A174" s="1">
        <f>IF(AND($I162="する",AND(I174&lt;&gt;"",NOT(ISNUMBER(VALUE(SUBSTITUTE(I174,"-","")))))), 1001, 0)</f>
        <v>0</v>
      </c>
      <c r="B174" s="1"/>
      <c r="C174" s="24"/>
      <c r="D174" s="25">
        <v>7</v>
      </c>
      <c r="E174" s="5" t="s">
        <v>22</v>
      </c>
      <c r="I174" s="208"/>
      <c r="J174" s="208"/>
      <c r="K174" s="208"/>
      <c r="L174" s="208"/>
      <c r="M174" s="208"/>
      <c r="N174" s="22"/>
      <c r="O174" s="22"/>
      <c r="P174" s="22"/>
      <c r="Q174" s="22"/>
      <c r="R174" s="22"/>
      <c r="S174" s="22"/>
      <c r="T174" s="22"/>
      <c r="U174" s="22"/>
      <c r="V174" s="23"/>
    </row>
    <row r="175" spans="1:22" ht="20.100000000000001" customHeight="1">
      <c r="A175" s="1"/>
      <c r="B175" s="1"/>
      <c r="C175" s="29"/>
      <c r="D175" s="22"/>
      <c r="E175" s="22"/>
      <c r="F175" s="22"/>
      <c r="G175" s="22"/>
      <c r="H175" s="22"/>
      <c r="I175" s="33"/>
      <c r="J175" s="30" t="s">
        <v>50</v>
      </c>
      <c r="K175" s="31"/>
      <c r="L175" s="31"/>
      <c r="M175" s="31"/>
      <c r="N175" s="31"/>
      <c r="O175" s="31"/>
      <c r="P175" s="31"/>
      <c r="Q175" s="31"/>
      <c r="R175" s="31"/>
      <c r="S175" s="31"/>
      <c r="T175" s="31"/>
      <c r="U175" s="31"/>
      <c r="V175" s="23"/>
    </row>
    <row r="176" spans="1:22" ht="15.75" customHeight="1">
      <c r="A176" s="1"/>
      <c r="B176" s="1"/>
      <c r="C176" s="35"/>
      <c r="D176" s="36"/>
      <c r="E176" s="36"/>
      <c r="F176" s="36"/>
      <c r="G176" s="36"/>
      <c r="H176" s="36"/>
      <c r="I176" s="37"/>
      <c r="J176" s="37"/>
      <c r="K176" s="37"/>
      <c r="L176" s="37"/>
      <c r="M176" s="37"/>
      <c r="N176" s="37"/>
      <c r="O176" s="37"/>
      <c r="P176" s="37"/>
      <c r="Q176" s="37"/>
      <c r="R176" s="37"/>
      <c r="S176" s="37"/>
      <c r="T176" s="37"/>
      <c r="U176" s="37"/>
      <c r="V176" s="38"/>
    </row>
    <row r="177" spans="1:23" ht="15.75" customHeight="1">
      <c r="A177" s="1"/>
      <c r="B177" s="1"/>
      <c r="C177" s="22"/>
      <c r="D177" s="22"/>
      <c r="E177" s="22"/>
      <c r="F177" s="22"/>
      <c r="G177" s="22"/>
      <c r="H177" s="22"/>
      <c r="I177" s="39"/>
      <c r="J177" s="39"/>
      <c r="K177" s="39"/>
      <c r="L177" s="39"/>
      <c r="M177" s="39"/>
      <c r="N177" s="39"/>
      <c r="O177" s="39"/>
      <c r="P177" s="39"/>
      <c r="Q177" s="39"/>
      <c r="R177" s="39"/>
      <c r="S177" s="39"/>
      <c r="T177" s="39"/>
      <c r="U177" s="39"/>
      <c r="V177" s="22"/>
    </row>
    <row r="178" spans="1:23" ht="15.75" customHeight="1">
      <c r="A178" s="1"/>
      <c r="B178" s="1"/>
      <c r="C178" s="22"/>
      <c r="D178" s="22"/>
      <c r="E178" s="22"/>
      <c r="F178" s="22"/>
      <c r="G178" s="22"/>
      <c r="H178" s="22"/>
      <c r="I178" s="58"/>
      <c r="J178" s="39"/>
      <c r="K178" s="39"/>
      <c r="L178" s="39"/>
      <c r="M178" s="39"/>
      <c r="N178" s="59"/>
      <c r="O178" s="39"/>
      <c r="P178" s="39"/>
      <c r="Q178" s="39"/>
      <c r="R178" s="59"/>
      <c r="S178" s="39"/>
      <c r="T178" s="39"/>
      <c r="U178" s="39"/>
      <c r="V178" s="39"/>
      <c r="W178" s="39"/>
    </row>
    <row r="179" spans="1:23" ht="20.100000000000001" customHeight="1">
      <c r="A179" s="1"/>
      <c r="B179" s="1"/>
      <c r="C179" s="282" t="s">
        <v>51</v>
      </c>
      <c r="D179" s="283"/>
      <c r="E179" s="283"/>
      <c r="F179" s="283"/>
      <c r="G179" s="283"/>
      <c r="H179" s="284"/>
      <c r="I179" s="60"/>
      <c r="J179" s="18"/>
      <c r="K179" s="18"/>
      <c r="L179" s="18"/>
      <c r="M179" s="18"/>
      <c r="N179" s="18"/>
      <c r="O179" s="18"/>
      <c r="P179" s="18"/>
      <c r="Q179" s="18"/>
      <c r="R179" s="18"/>
      <c r="S179" s="18"/>
      <c r="T179" s="18"/>
      <c r="U179" s="18"/>
      <c r="V179" s="18"/>
    </row>
    <row r="180" spans="1:23" ht="15.75" customHeight="1">
      <c r="A180" s="1"/>
      <c r="B180" s="1"/>
      <c r="C180" s="61"/>
      <c r="D180" s="62"/>
      <c r="E180" s="62"/>
      <c r="F180" s="62"/>
      <c r="G180" s="62"/>
      <c r="H180" s="62"/>
      <c r="V180" s="44"/>
      <c r="W180" s="63"/>
    </row>
    <row r="181" spans="1:23" ht="20.100000000000001" customHeight="1">
      <c r="A181" s="1"/>
      <c r="B181" s="1"/>
      <c r="C181" s="17"/>
      <c r="D181" s="25">
        <v>1</v>
      </c>
      <c r="E181" s="22" t="s">
        <v>52</v>
      </c>
      <c r="F181" s="19"/>
      <c r="G181" s="19"/>
      <c r="H181" s="19"/>
      <c r="I181" s="22"/>
      <c r="J181" s="22"/>
      <c r="K181" s="22"/>
      <c r="L181" s="22"/>
      <c r="M181" s="22"/>
      <c r="N181" s="22"/>
      <c r="O181" s="22"/>
      <c r="P181" s="22"/>
      <c r="Q181" s="22"/>
      <c r="R181" s="22"/>
      <c r="S181" s="22"/>
      <c r="T181" s="22"/>
      <c r="U181" s="22"/>
      <c r="V181" s="23"/>
      <c r="W181" s="29"/>
    </row>
    <row r="182" spans="1:23" ht="30" customHeight="1">
      <c r="A182" s="1"/>
      <c r="B182" s="1"/>
      <c r="C182" s="24"/>
      <c r="D182" s="44"/>
      <c r="E182" s="64" t="s">
        <v>53</v>
      </c>
      <c r="F182" s="65"/>
      <c r="G182" s="65"/>
      <c r="H182" s="66"/>
      <c r="I182" s="408" t="s">
        <v>54</v>
      </c>
      <c r="J182" s="409"/>
      <c r="K182" s="410"/>
      <c r="L182" s="411" t="s">
        <v>55</v>
      </c>
      <c r="M182" s="412"/>
      <c r="N182" s="413"/>
      <c r="O182" s="412" t="s">
        <v>56</v>
      </c>
      <c r="P182" s="413"/>
      <c r="Q182" s="411" t="s">
        <v>57</v>
      </c>
      <c r="R182" s="413"/>
      <c r="S182" s="414" t="s">
        <v>58</v>
      </c>
      <c r="T182" s="415"/>
      <c r="U182" s="416"/>
      <c r="V182" s="44"/>
      <c r="W182" s="29"/>
    </row>
    <row r="183" spans="1:23" ht="20.100000000000001" customHeight="1">
      <c r="A183" s="1"/>
      <c r="B183" s="1"/>
      <c r="C183" s="24"/>
      <c r="D183" s="44"/>
      <c r="E183" s="398" t="s">
        <v>59</v>
      </c>
      <c r="F183" s="399"/>
      <c r="G183" s="399"/>
      <c r="H183" s="400"/>
      <c r="I183" s="401"/>
      <c r="J183" s="402"/>
      <c r="K183" s="403"/>
      <c r="L183" s="401"/>
      <c r="M183" s="402"/>
      <c r="N183" s="403"/>
      <c r="O183" s="404">
        <f>SUM(I183:N183)</f>
        <v>0</v>
      </c>
      <c r="P183" s="405"/>
      <c r="Q183" s="401"/>
      <c r="R183" s="406"/>
      <c r="S183" s="404">
        <f>SUM(O183:R183)</f>
        <v>0</v>
      </c>
      <c r="T183" s="407"/>
      <c r="U183" s="405"/>
      <c r="V183" s="44"/>
      <c r="W183" s="29"/>
    </row>
    <row r="184" spans="1:23" ht="20.100000000000001" customHeight="1">
      <c r="A184" s="1"/>
      <c r="B184" s="1"/>
      <c r="C184" s="24"/>
      <c r="D184" s="44"/>
      <c r="E184" s="386" t="s">
        <v>60</v>
      </c>
      <c r="F184" s="387"/>
      <c r="G184" s="387"/>
      <c r="H184" s="388"/>
      <c r="I184" s="389"/>
      <c r="J184" s="390"/>
      <c r="K184" s="391"/>
      <c r="L184" s="389"/>
      <c r="M184" s="390"/>
      <c r="N184" s="391"/>
      <c r="O184" s="392">
        <f>SUM(I184:N184)</f>
        <v>0</v>
      </c>
      <c r="P184" s="393"/>
      <c r="Q184" s="389"/>
      <c r="R184" s="394"/>
      <c r="S184" s="395">
        <f>SUM(O184:R184)</f>
        <v>0</v>
      </c>
      <c r="T184" s="396"/>
      <c r="U184" s="397"/>
      <c r="V184" s="44"/>
      <c r="W184" s="29"/>
    </row>
    <row r="185" spans="1:23" ht="20.100000000000001" customHeight="1" thickBot="1">
      <c r="A185" s="1"/>
      <c r="B185" s="1"/>
      <c r="C185" s="24"/>
      <c r="E185" s="373" t="s">
        <v>61</v>
      </c>
      <c r="F185" s="374"/>
      <c r="G185" s="374"/>
      <c r="H185" s="375"/>
      <c r="I185" s="376"/>
      <c r="J185" s="377"/>
      <c r="K185" s="378"/>
      <c r="L185" s="379"/>
      <c r="M185" s="380"/>
      <c r="N185" s="381"/>
      <c r="O185" s="382">
        <f>SUM(I185:N185)</f>
        <v>0</v>
      </c>
      <c r="P185" s="383"/>
      <c r="Q185" s="376"/>
      <c r="R185" s="384"/>
      <c r="S185" s="382">
        <f>SUM(O185:R185)</f>
        <v>0</v>
      </c>
      <c r="T185" s="385"/>
      <c r="U185" s="383"/>
      <c r="V185" s="44"/>
      <c r="W185" s="29"/>
    </row>
    <row r="186" spans="1:23" ht="20.100000000000001" customHeight="1" thickTop="1">
      <c r="A186" s="1"/>
      <c r="B186" s="1"/>
      <c r="C186" s="24"/>
      <c r="D186" s="25"/>
      <c r="E186" s="362" t="s">
        <v>62</v>
      </c>
      <c r="F186" s="363"/>
      <c r="G186" s="363"/>
      <c r="H186" s="364"/>
      <c r="I186" s="365">
        <f>SUM(I183:J185)</f>
        <v>0</v>
      </c>
      <c r="J186" s="366"/>
      <c r="K186" s="366"/>
      <c r="L186" s="367">
        <f>SUM(L183:N185)</f>
        <v>0</v>
      </c>
      <c r="M186" s="368"/>
      <c r="N186" s="369"/>
      <c r="O186" s="370">
        <f>SUM(O183:P185)</f>
        <v>0</v>
      </c>
      <c r="P186" s="371"/>
      <c r="Q186" s="367">
        <f>SUM(Q183:R185)</f>
        <v>0</v>
      </c>
      <c r="R186" s="369"/>
      <c r="S186" s="370">
        <f>SUM(S183:U185)</f>
        <v>0</v>
      </c>
      <c r="T186" s="372"/>
      <c r="U186" s="371"/>
      <c r="V186" s="67"/>
      <c r="W186" s="29"/>
    </row>
    <row r="187" spans="1:23" ht="20.100000000000001" customHeight="1">
      <c r="A187" s="1"/>
      <c r="B187" s="1"/>
      <c r="C187" s="24"/>
      <c r="D187" s="25"/>
      <c r="E187" s="26"/>
      <c r="F187" s="22"/>
      <c r="G187" s="22"/>
      <c r="H187" s="22"/>
      <c r="I187" s="68"/>
      <c r="J187" s="30"/>
      <c r="K187" s="30"/>
      <c r="L187" s="30"/>
      <c r="M187" s="69"/>
      <c r="N187" s="70"/>
      <c r="O187" s="30"/>
      <c r="P187" s="69"/>
      <c r="Q187" s="30"/>
      <c r="R187" s="30"/>
      <c r="S187" s="30"/>
      <c r="T187" s="30"/>
      <c r="U187" s="30"/>
      <c r="V187" s="71"/>
      <c r="W187" s="29"/>
    </row>
    <row r="188" spans="1:23" ht="20.100000000000001" customHeight="1">
      <c r="A188" s="1">
        <f>IF(ISBLANK($I188),1001,0)</f>
        <v>0</v>
      </c>
      <c r="B188" s="1"/>
      <c r="C188" s="24"/>
      <c r="D188" s="25">
        <v>2</v>
      </c>
      <c r="E188" s="26" t="s">
        <v>63</v>
      </c>
      <c r="F188" s="22"/>
      <c r="G188" s="22"/>
      <c r="H188" s="22"/>
      <c r="I188" s="355">
        <v>1</v>
      </c>
      <c r="J188" s="356"/>
      <c r="K188" s="356"/>
      <c r="L188" s="356"/>
      <c r="M188" s="356"/>
      <c r="N188" s="72" t="s">
        <v>64</v>
      </c>
      <c r="O188" s="73"/>
      <c r="P188" s="74"/>
      <c r="Q188" s="73"/>
      <c r="R188" s="73"/>
      <c r="S188" s="73"/>
      <c r="T188" s="73"/>
      <c r="U188" s="73"/>
      <c r="V188" s="67"/>
      <c r="W188" s="29"/>
    </row>
    <row r="189" spans="1:23" ht="30" customHeight="1">
      <c r="A189" s="1"/>
      <c r="B189" s="1"/>
      <c r="C189" s="24"/>
      <c r="D189" s="25"/>
      <c r="E189" s="26"/>
      <c r="F189" s="22"/>
      <c r="G189" s="22"/>
      <c r="H189" s="22"/>
      <c r="I189" s="68"/>
      <c r="J189" s="357" t="s">
        <v>65</v>
      </c>
      <c r="K189" s="357"/>
      <c r="L189" s="357"/>
      <c r="M189" s="357"/>
      <c r="N189" s="357"/>
      <c r="O189" s="357"/>
      <c r="P189" s="357"/>
      <c r="Q189" s="357"/>
      <c r="R189" s="357"/>
      <c r="S189" s="357"/>
      <c r="T189" s="357"/>
      <c r="U189" s="357"/>
      <c r="V189" s="75"/>
      <c r="W189" s="29"/>
    </row>
    <row r="190" spans="1:23" ht="20.100000000000001" customHeight="1">
      <c r="A190" s="57">
        <f>IF(ISBLANK($I190),1001,0)</f>
        <v>0</v>
      </c>
      <c r="B190" s="1"/>
      <c r="C190" s="24"/>
      <c r="D190" s="25">
        <v>3</v>
      </c>
      <c r="E190" s="358" t="s">
        <v>66</v>
      </c>
      <c r="F190" s="358"/>
      <c r="G190" s="358"/>
      <c r="H190" s="358"/>
      <c r="I190" s="355">
        <v>1</v>
      </c>
      <c r="J190" s="355"/>
      <c r="K190" s="355"/>
      <c r="L190" s="355"/>
      <c r="M190" s="355"/>
      <c r="N190" s="359" t="s">
        <v>67</v>
      </c>
      <c r="O190" s="359"/>
      <c r="P190" s="359"/>
      <c r="Q190" s="333"/>
      <c r="R190" s="360"/>
      <c r="S190" s="333"/>
      <c r="T190" s="333"/>
      <c r="U190" s="333"/>
      <c r="V190" s="361"/>
      <c r="W190" s="22"/>
    </row>
    <row r="191" spans="1:23" ht="20.100000000000001" customHeight="1">
      <c r="A191" s="1"/>
      <c r="B191" s="1"/>
      <c r="C191" s="24"/>
      <c r="D191" s="25"/>
      <c r="E191" s="26"/>
      <c r="F191" s="22"/>
      <c r="G191" s="22"/>
      <c r="H191" s="22"/>
      <c r="I191" s="68"/>
      <c r="J191" s="30"/>
      <c r="K191" s="30"/>
      <c r="L191" s="30"/>
      <c r="M191" s="69"/>
      <c r="N191" s="70"/>
      <c r="O191" s="30"/>
      <c r="P191" s="69"/>
      <c r="Q191" s="30"/>
      <c r="R191" s="30"/>
      <c r="S191" s="30"/>
      <c r="T191" s="30"/>
      <c r="U191" s="30"/>
      <c r="V191" s="71"/>
      <c r="W191" s="29"/>
    </row>
    <row r="192" spans="1:23" ht="15.75" customHeight="1">
      <c r="A192" s="57"/>
      <c r="B192" s="77"/>
      <c r="C192" s="78"/>
      <c r="D192" s="79"/>
      <c r="E192" s="18"/>
      <c r="F192" s="18"/>
      <c r="G192" s="18"/>
      <c r="H192" s="18"/>
      <c r="I192" s="80"/>
      <c r="J192" s="81"/>
      <c r="K192" s="81"/>
      <c r="L192" s="81"/>
      <c r="M192" s="36"/>
      <c r="N192" s="82"/>
      <c r="O192" s="82"/>
      <c r="P192" s="82"/>
      <c r="Q192" s="36"/>
      <c r="R192" s="83"/>
      <c r="S192" s="36"/>
      <c r="T192" s="36"/>
      <c r="U192" s="36"/>
      <c r="V192" s="38"/>
      <c r="W192" s="22"/>
    </row>
    <row r="193" spans="1:23" ht="15.75" customHeight="1">
      <c r="A193" s="57"/>
      <c r="B193" s="1"/>
      <c r="C193" s="25"/>
      <c r="D193" s="25"/>
      <c r="I193" s="84"/>
      <c r="J193" s="85"/>
      <c r="K193" s="85"/>
      <c r="L193" s="85"/>
      <c r="M193" s="22"/>
      <c r="N193" s="76"/>
      <c r="O193" s="76"/>
      <c r="P193" s="76"/>
      <c r="Q193" s="22"/>
      <c r="R193" s="58"/>
      <c r="S193" s="22"/>
      <c r="T193" s="22"/>
      <c r="U193" s="22"/>
      <c r="V193" s="22"/>
      <c r="W193" s="22"/>
    </row>
    <row r="194" spans="1:23" ht="15.75" customHeight="1">
      <c r="A194" s="1"/>
      <c r="B194" s="1"/>
      <c r="C194" s="22"/>
      <c r="D194" s="22"/>
      <c r="E194" s="22"/>
      <c r="F194" s="22"/>
      <c r="G194" s="86"/>
      <c r="H194" s="22"/>
      <c r="I194" s="22"/>
      <c r="J194" s="39"/>
      <c r="K194" s="39"/>
      <c r="L194" s="39"/>
      <c r="M194" s="87"/>
      <c r="N194" s="39"/>
      <c r="O194" s="39"/>
      <c r="P194" s="87"/>
      <c r="Q194" s="39"/>
      <c r="R194" s="39"/>
      <c r="S194" s="39"/>
      <c r="T194" s="39"/>
      <c r="U194" s="39"/>
      <c r="V194" s="39"/>
      <c r="W194" s="39"/>
    </row>
    <row r="195" spans="1:23" ht="20.100000000000001" customHeight="1">
      <c r="A195" s="1"/>
      <c r="B195" s="1"/>
      <c r="C195" s="282" t="s">
        <v>68</v>
      </c>
      <c r="D195" s="283"/>
      <c r="E195" s="283"/>
      <c r="F195" s="283"/>
      <c r="G195" s="283"/>
      <c r="H195" s="284"/>
    </row>
    <row r="196" spans="1:23" ht="15.75" customHeight="1">
      <c r="A196" s="1"/>
      <c r="B196" s="1"/>
      <c r="C196" s="17"/>
      <c r="D196" s="19"/>
      <c r="E196" s="19"/>
      <c r="F196" s="19"/>
      <c r="G196" s="19"/>
      <c r="H196" s="19"/>
      <c r="I196" s="20"/>
      <c r="J196" s="20"/>
      <c r="K196" s="20"/>
      <c r="L196" s="20"/>
      <c r="M196" s="20"/>
      <c r="N196" s="20"/>
      <c r="O196" s="20"/>
      <c r="P196" s="20"/>
      <c r="Q196" s="20"/>
      <c r="R196" s="20"/>
      <c r="S196" s="20"/>
      <c r="T196" s="20"/>
      <c r="U196" s="20"/>
      <c r="V196" s="21"/>
    </row>
    <row r="197" spans="1:23" ht="15.75" hidden="1" customHeight="1">
      <c r="A197" s="1"/>
      <c r="B197" s="1"/>
      <c r="C197" s="17"/>
      <c r="D197" s="19"/>
      <c r="E197" s="19"/>
      <c r="F197" s="19"/>
      <c r="G197" s="19"/>
      <c r="H197" s="19"/>
      <c r="I197" s="88"/>
      <c r="J197" s="22"/>
      <c r="K197" s="22"/>
      <c r="L197" s="22"/>
      <c r="M197" s="22"/>
      <c r="N197" s="22"/>
      <c r="O197" s="88"/>
      <c r="P197" s="22"/>
      <c r="Q197" s="22"/>
      <c r="R197" s="22"/>
      <c r="S197" s="22"/>
      <c r="T197" s="22"/>
      <c r="U197" s="22"/>
      <c r="V197" s="23"/>
    </row>
    <row r="198" spans="1:23" ht="20.100000000000001" customHeight="1">
      <c r="A198" s="1"/>
      <c r="B198" s="1"/>
      <c r="C198" s="24"/>
      <c r="D198" s="25">
        <v>1</v>
      </c>
      <c r="E198" s="5" t="s">
        <v>69</v>
      </c>
      <c r="I198" s="353"/>
      <c r="J198" s="354"/>
      <c r="K198" s="354"/>
      <c r="L198" s="354"/>
      <c r="M198" s="354"/>
      <c r="N198" s="22" t="s">
        <v>70</v>
      </c>
      <c r="O198" s="353"/>
      <c r="P198" s="354"/>
      <c r="Q198" s="354"/>
      <c r="R198" s="22" t="s">
        <v>71</v>
      </c>
      <c r="S198" s="22"/>
      <c r="T198" s="22"/>
      <c r="U198" s="22"/>
      <c r="V198" s="44"/>
    </row>
    <row r="199" spans="1:23" ht="20.100000000000001" customHeight="1">
      <c r="A199" s="1"/>
      <c r="B199" s="1"/>
      <c r="C199" s="24"/>
      <c r="D199" s="25"/>
      <c r="E199" s="333"/>
      <c r="F199" s="333"/>
      <c r="G199" s="333"/>
      <c r="H199" s="333"/>
      <c r="I199" s="89"/>
      <c r="J199" s="90" t="s">
        <v>209</v>
      </c>
      <c r="K199" s="90"/>
      <c r="L199" s="90"/>
      <c r="M199" s="90"/>
      <c r="N199" s="90"/>
      <c r="O199" s="91"/>
      <c r="P199" s="90"/>
      <c r="Q199" s="90"/>
      <c r="R199" s="90"/>
      <c r="S199" s="90"/>
      <c r="T199" s="90"/>
      <c r="U199" s="90"/>
      <c r="V199" s="44"/>
    </row>
    <row r="200" spans="1:23" ht="20.100000000000001" customHeight="1">
      <c r="A200" s="1"/>
      <c r="B200" s="1"/>
      <c r="C200" s="24"/>
      <c r="D200" s="25">
        <v>2</v>
      </c>
      <c r="E200" s="5" t="s">
        <v>72</v>
      </c>
      <c r="I200" s="353"/>
      <c r="J200" s="354"/>
      <c r="K200" s="354"/>
      <c r="L200" s="354"/>
      <c r="M200" s="354"/>
      <c r="N200" s="22" t="s">
        <v>70</v>
      </c>
      <c r="O200" s="353"/>
      <c r="P200" s="354"/>
      <c r="Q200" s="354"/>
      <c r="R200" s="22" t="s">
        <v>71</v>
      </c>
      <c r="S200" s="22"/>
      <c r="T200" s="22"/>
      <c r="U200" s="22"/>
      <c r="V200" s="44"/>
    </row>
    <row r="201" spans="1:23" ht="30" customHeight="1">
      <c r="A201" s="1"/>
      <c r="B201" s="1"/>
      <c r="C201" s="24"/>
      <c r="D201" s="25"/>
      <c r="E201" s="333"/>
      <c r="F201" s="333"/>
      <c r="G201" s="333"/>
      <c r="H201" s="333"/>
      <c r="I201" s="92"/>
      <c r="J201" s="90" t="s">
        <v>209</v>
      </c>
      <c r="K201" s="90"/>
      <c r="L201" s="90"/>
      <c r="M201" s="90"/>
      <c r="N201" s="90"/>
      <c r="O201" s="90"/>
      <c r="P201" s="90"/>
      <c r="Q201" s="90"/>
      <c r="R201" s="90"/>
      <c r="S201" s="90"/>
      <c r="T201" s="90"/>
      <c r="U201" s="90"/>
      <c r="V201" s="44"/>
    </row>
    <row r="202" spans="1:23" ht="20.100000000000001" customHeight="1">
      <c r="A202" s="1"/>
      <c r="B202" s="1"/>
      <c r="C202" s="93"/>
      <c r="D202" s="94" t="s">
        <v>73</v>
      </c>
      <c r="E202" s="95"/>
      <c r="F202" s="95"/>
      <c r="G202" s="95"/>
      <c r="H202" s="95"/>
      <c r="I202" s="95"/>
      <c r="J202" s="95"/>
      <c r="K202" s="95"/>
      <c r="L202" s="95"/>
      <c r="M202" s="95"/>
      <c r="N202" s="95"/>
      <c r="O202" s="95"/>
      <c r="P202" s="95"/>
      <c r="Q202" s="95"/>
      <c r="R202" s="95"/>
      <c r="S202" s="95"/>
      <c r="T202" s="95"/>
      <c r="U202" s="95"/>
      <c r="V202" s="23"/>
    </row>
    <row r="203" spans="1:23" ht="30" customHeight="1">
      <c r="A203" s="1"/>
      <c r="B203" s="1"/>
      <c r="C203" s="24"/>
      <c r="D203" s="334" t="s">
        <v>74</v>
      </c>
      <c r="E203" s="227"/>
      <c r="F203" s="227"/>
      <c r="G203" s="227"/>
      <c r="H203" s="227"/>
      <c r="I203" s="227"/>
      <c r="J203" s="335"/>
      <c r="K203" s="336" t="s">
        <v>75</v>
      </c>
      <c r="L203" s="337"/>
      <c r="M203" s="337"/>
      <c r="N203" s="338"/>
      <c r="O203" s="339" t="s">
        <v>76</v>
      </c>
      <c r="P203" s="340"/>
      <c r="Q203" s="340"/>
      <c r="R203" s="341"/>
      <c r="S203" s="342" t="s">
        <v>77</v>
      </c>
      <c r="T203" s="340"/>
      <c r="U203" s="343"/>
      <c r="V203" s="23"/>
    </row>
    <row r="204" spans="1:23" ht="20.100000000000001" customHeight="1">
      <c r="A204" s="1"/>
      <c r="B204" s="1"/>
      <c r="C204" s="24"/>
      <c r="D204" s="97">
        <v>3</v>
      </c>
      <c r="E204" s="344" t="s">
        <v>78</v>
      </c>
      <c r="F204" s="344"/>
      <c r="G204" s="344"/>
      <c r="H204" s="344"/>
      <c r="I204" s="344"/>
      <c r="J204" s="345"/>
      <c r="K204" s="346"/>
      <c r="L204" s="347"/>
      <c r="M204" s="347"/>
      <c r="N204" s="348"/>
      <c r="O204" s="349"/>
      <c r="P204" s="350"/>
      <c r="Q204" s="350"/>
      <c r="R204" s="351"/>
      <c r="S204" s="349"/>
      <c r="T204" s="350"/>
      <c r="U204" s="352"/>
      <c r="V204" s="23"/>
    </row>
    <row r="205" spans="1:23" ht="20.100000000000001" customHeight="1">
      <c r="A205" s="1"/>
      <c r="B205" s="1"/>
      <c r="C205" s="24"/>
      <c r="D205" s="98">
        <v>4</v>
      </c>
      <c r="E205" s="331" t="s">
        <v>79</v>
      </c>
      <c r="F205" s="331"/>
      <c r="G205" s="331"/>
      <c r="H205" s="331"/>
      <c r="I205" s="331"/>
      <c r="J205" s="332"/>
      <c r="K205" s="305"/>
      <c r="L205" s="317"/>
      <c r="M205" s="317"/>
      <c r="N205" s="317"/>
      <c r="O205" s="318"/>
      <c r="P205" s="319"/>
      <c r="Q205" s="319"/>
      <c r="R205" s="319"/>
      <c r="S205" s="318"/>
      <c r="T205" s="319"/>
      <c r="U205" s="320"/>
      <c r="V205" s="23"/>
    </row>
    <row r="206" spans="1:23" ht="20.100000000000001" customHeight="1">
      <c r="A206" s="1"/>
      <c r="B206" s="1"/>
      <c r="C206" s="24"/>
      <c r="D206" s="98">
        <v>5</v>
      </c>
      <c r="E206" s="331" t="s">
        <v>80</v>
      </c>
      <c r="F206" s="331"/>
      <c r="G206" s="331"/>
      <c r="H206" s="331"/>
      <c r="I206" s="331"/>
      <c r="J206" s="332"/>
      <c r="K206" s="305"/>
      <c r="L206" s="317"/>
      <c r="M206" s="317"/>
      <c r="N206" s="317"/>
      <c r="O206" s="318"/>
      <c r="P206" s="319"/>
      <c r="Q206" s="319"/>
      <c r="R206" s="319"/>
      <c r="S206" s="318"/>
      <c r="T206" s="319"/>
      <c r="U206" s="320"/>
      <c r="V206" s="23"/>
    </row>
    <row r="207" spans="1:23" ht="20.100000000000001" customHeight="1">
      <c r="A207" s="1"/>
      <c r="B207" s="1"/>
      <c r="C207" s="24"/>
      <c r="D207" s="98">
        <v>6</v>
      </c>
      <c r="E207" s="331" t="s">
        <v>81</v>
      </c>
      <c r="F207" s="331"/>
      <c r="G207" s="331"/>
      <c r="H207" s="331"/>
      <c r="I207" s="331"/>
      <c r="J207" s="332"/>
      <c r="K207" s="305"/>
      <c r="L207" s="317"/>
      <c r="M207" s="317"/>
      <c r="N207" s="317"/>
      <c r="O207" s="318"/>
      <c r="P207" s="319"/>
      <c r="Q207" s="319"/>
      <c r="R207" s="319"/>
      <c r="S207" s="318"/>
      <c r="T207" s="319"/>
      <c r="U207" s="320"/>
      <c r="V207" s="23"/>
    </row>
    <row r="208" spans="1:23" ht="20.100000000000001" customHeight="1">
      <c r="A208" s="1"/>
      <c r="B208" s="1"/>
      <c r="C208" s="24"/>
      <c r="D208" s="98">
        <v>7</v>
      </c>
      <c r="E208" s="331" t="s">
        <v>82</v>
      </c>
      <c r="F208" s="331"/>
      <c r="G208" s="331"/>
      <c r="H208" s="331"/>
      <c r="I208" s="331"/>
      <c r="J208" s="332"/>
      <c r="K208" s="305"/>
      <c r="L208" s="317"/>
      <c r="M208" s="317"/>
      <c r="N208" s="317"/>
      <c r="O208" s="318"/>
      <c r="P208" s="319"/>
      <c r="Q208" s="319"/>
      <c r="R208" s="319"/>
      <c r="S208" s="318"/>
      <c r="T208" s="319"/>
      <c r="U208" s="320"/>
      <c r="V208" s="23"/>
    </row>
    <row r="209" spans="1:23" ht="20.100000000000001" customHeight="1" thickBot="1">
      <c r="A209" s="1"/>
      <c r="B209" s="1"/>
      <c r="C209" s="24"/>
      <c r="D209" s="98">
        <v>8</v>
      </c>
      <c r="E209" s="315" t="s">
        <v>83</v>
      </c>
      <c r="F209" s="315"/>
      <c r="G209" s="315"/>
      <c r="H209" s="315"/>
      <c r="I209" s="315"/>
      <c r="J209" s="316"/>
      <c r="K209" s="305"/>
      <c r="L209" s="317"/>
      <c r="M209" s="317"/>
      <c r="N209" s="317"/>
      <c r="O209" s="318"/>
      <c r="P209" s="319"/>
      <c r="Q209" s="319"/>
      <c r="R209" s="319"/>
      <c r="S209" s="318"/>
      <c r="T209" s="319"/>
      <c r="U209" s="320"/>
      <c r="V209" s="23"/>
    </row>
    <row r="210" spans="1:23" ht="20.100000000000001" customHeight="1" thickTop="1">
      <c r="A210" s="1"/>
      <c r="B210" s="1"/>
      <c r="C210" s="24"/>
      <c r="D210" s="321" t="s">
        <v>84</v>
      </c>
      <c r="E210" s="322"/>
      <c r="F210" s="322"/>
      <c r="G210" s="322"/>
      <c r="H210" s="322"/>
      <c r="I210" s="322"/>
      <c r="J210" s="323"/>
      <c r="K210" s="324">
        <f>SUM(K204:N209)</f>
        <v>0</v>
      </c>
      <c r="L210" s="325"/>
      <c r="M210" s="325"/>
      <c r="N210" s="326"/>
      <c r="O210" s="327">
        <f>SUM(O204:R209)</f>
        <v>0</v>
      </c>
      <c r="P210" s="328"/>
      <c r="Q210" s="328"/>
      <c r="R210" s="329"/>
      <c r="S210" s="327">
        <f>SUM(S204:U209)</f>
        <v>0</v>
      </c>
      <c r="T210" s="328"/>
      <c r="U210" s="330"/>
      <c r="V210" s="23"/>
    </row>
    <row r="211" spans="1:23" ht="20.100000000000001" customHeight="1">
      <c r="A211" s="1"/>
      <c r="B211" s="1"/>
      <c r="C211" s="24"/>
      <c r="D211" s="99"/>
      <c r="E211" s="99"/>
      <c r="F211" s="99"/>
      <c r="G211" s="99"/>
      <c r="H211" s="99"/>
      <c r="I211" s="99"/>
      <c r="J211" s="99"/>
      <c r="K211" s="100"/>
      <c r="L211" s="101"/>
      <c r="M211" s="101"/>
      <c r="N211" s="101"/>
      <c r="O211" s="100"/>
      <c r="P211" s="101"/>
      <c r="Q211" s="101"/>
      <c r="R211" s="101"/>
      <c r="S211" s="100"/>
      <c r="T211" s="101"/>
      <c r="U211" s="101"/>
      <c r="V211" s="23"/>
    </row>
    <row r="212" spans="1:23" ht="15.75" customHeight="1">
      <c r="A212" s="1"/>
      <c r="B212" s="1"/>
      <c r="C212" s="35"/>
      <c r="D212" s="36"/>
      <c r="E212" s="36"/>
      <c r="F212" s="36"/>
      <c r="G212" s="36"/>
      <c r="H212" s="36"/>
      <c r="I212" s="36"/>
      <c r="J212" s="37"/>
      <c r="K212" s="37"/>
      <c r="L212" s="37"/>
      <c r="M212" s="37"/>
      <c r="N212" s="37"/>
      <c r="O212" s="37"/>
      <c r="P212" s="37"/>
      <c r="Q212" s="37"/>
      <c r="R212" s="37"/>
      <c r="S212" s="37"/>
      <c r="T212" s="37"/>
      <c r="U212" s="37"/>
      <c r="V212" s="38"/>
    </row>
    <row r="213" spans="1:23" ht="15.75" customHeight="1">
      <c r="A213" s="1"/>
      <c r="B213" s="1"/>
      <c r="C213" s="22"/>
      <c r="D213" s="22"/>
      <c r="E213" s="22"/>
      <c r="F213" s="22"/>
      <c r="G213" s="22"/>
      <c r="H213" s="22"/>
      <c r="I213" s="22"/>
      <c r="J213" s="39"/>
      <c r="K213" s="39"/>
      <c r="L213" s="39"/>
      <c r="M213" s="39"/>
      <c r="N213" s="39"/>
      <c r="O213" s="39"/>
      <c r="P213" s="39"/>
      <c r="Q213" s="39"/>
      <c r="R213" s="39"/>
      <c r="S213" s="39"/>
      <c r="T213" s="39"/>
      <c r="U213" s="39"/>
      <c r="V213" s="22"/>
    </row>
    <row r="214" spans="1:23" ht="15.75" customHeight="1">
      <c r="A214" s="1"/>
      <c r="B214" s="1"/>
      <c r="C214" s="22"/>
      <c r="D214" s="22"/>
      <c r="E214" s="22"/>
      <c r="F214" s="22"/>
      <c r="G214" s="22"/>
      <c r="H214" s="22"/>
      <c r="I214" s="22"/>
      <c r="J214" s="39"/>
      <c r="K214" s="39"/>
      <c r="L214" s="39"/>
      <c r="M214" s="87"/>
      <c r="N214" s="39"/>
      <c r="O214" s="39"/>
      <c r="P214" s="87"/>
      <c r="Q214" s="39"/>
      <c r="R214" s="39"/>
      <c r="S214" s="39"/>
      <c r="T214" s="39"/>
      <c r="U214" s="39"/>
      <c r="V214" s="39"/>
      <c r="W214" s="39"/>
    </row>
    <row r="215" spans="1:23" ht="20.100000000000001" customHeight="1">
      <c r="A215" s="1"/>
      <c r="B215" s="1"/>
      <c r="C215" s="282" t="s">
        <v>85</v>
      </c>
      <c r="D215" s="283"/>
      <c r="E215" s="283"/>
      <c r="F215" s="283"/>
      <c r="G215" s="283"/>
      <c r="H215" s="284"/>
      <c r="T215" s="18"/>
      <c r="U215" s="18"/>
      <c r="V215" s="18"/>
    </row>
    <row r="216" spans="1:23" ht="15.75" customHeight="1">
      <c r="A216" s="1"/>
      <c r="B216" s="1"/>
      <c r="C216" s="17"/>
      <c r="D216" s="19"/>
      <c r="E216" s="19"/>
      <c r="F216" s="19"/>
      <c r="G216" s="19"/>
      <c r="H216" s="19"/>
      <c r="I216" s="20"/>
      <c r="J216" s="20"/>
      <c r="K216" s="20"/>
      <c r="L216" s="20"/>
      <c r="M216" s="20"/>
      <c r="N216" s="20"/>
      <c r="O216" s="20"/>
      <c r="P216" s="20"/>
      <c r="Q216" s="20"/>
      <c r="R216" s="20"/>
      <c r="S216" s="20"/>
      <c r="T216" s="22"/>
      <c r="U216" s="86"/>
      <c r="V216" s="102"/>
      <c r="W216" s="22"/>
    </row>
    <row r="217" spans="1:23" ht="14.25" hidden="1">
      <c r="A217" s="1"/>
      <c r="B217" s="1"/>
      <c r="C217" s="17"/>
      <c r="D217" s="42"/>
      <c r="E217" s="42"/>
      <c r="F217" s="42"/>
      <c r="G217" s="42"/>
      <c r="H217" s="42"/>
      <c r="I217" s="42"/>
      <c r="J217" s="42"/>
      <c r="K217" s="42"/>
      <c r="L217" s="42"/>
      <c r="M217" s="42"/>
      <c r="N217" s="42"/>
      <c r="O217" s="42"/>
      <c r="P217" s="42"/>
      <c r="Q217" s="42"/>
      <c r="R217" s="42"/>
      <c r="S217" s="42"/>
      <c r="T217" s="42"/>
      <c r="U217" s="103"/>
      <c r="V217" s="104"/>
      <c r="W217" s="42"/>
    </row>
    <row r="218" spans="1:23" ht="20.100000000000001" customHeight="1">
      <c r="A218" s="1"/>
      <c r="B218" s="1"/>
      <c r="C218" s="17"/>
      <c r="D218" s="105" t="s">
        <v>86</v>
      </c>
      <c r="E218" s="106"/>
      <c r="F218" s="106"/>
      <c r="G218" s="106"/>
      <c r="H218" s="106"/>
      <c r="I218" s="106"/>
      <c r="J218" s="106"/>
      <c r="K218" s="106"/>
      <c r="L218" s="307" t="s">
        <v>87</v>
      </c>
      <c r="M218" s="308"/>
      <c r="N218" s="309"/>
      <c r="O218" s="107"/>
      <c r="P218" s="108"/>
      <c r="U218" s="6"/>
      <c r="V218" s="109"/>
    </row>
    <row r="219" spans="1:23" ht="20.100000000000001" customHeight="1">
      <c r="A219" s="1"/>
      <c r="B219" s="1"/>
      <c r="C219" s="17"/>
      <c r="D219" s="110">
        <v>1</v>
      </c>
      <c r="E219" s="310" t="s">
        <v>88</v>
      </c>
      <c r="F219" s="311"/>
      <c r="G219" s="311"/>
      <c r="H219" s="311"/>
      <c r="I219" s="311"/>
      <c r="J219" s="311"/>
      <c r="K219" s="312"/>
      <c r="L219" s="313"/>
      <c r="M219" s="314"/>
      <c r="N219" s="111" t="s">
        <v>89</v>
      </c>
      <c r="O219" s="108"/>
      <c r="P219" s="108"/>
      <c r="U219" s="6"/>
      <c r="V219" s="109"/>
    </row>
    <row r="220" spans="1:23" ht="20.100000000000001" customHeight="1">
      <c r="A220" s="1"/>
      <c r="B220" s="1"/>
      <c r="C220" s="17"/>
      <c r="D220" s="112">
        <f>D219+1</f>
        <v>2</v>
      </c>
      <c r="E220" s="300" t="s">
        <v>90</v>
      </c>
      <c r="F220" s="301"/>
      <c r="G220" s="301"/>
      <c r="H220" s="301"/>
      <c r="I220" s="301"/>
      <c r="J220" s="301"/>
      <c r="K220" s="306"/>
      <c r="L220" s="295"/>
      <c r="M220" s="297"/>
      <c r="N220" s="116" t="s">
        <v>89</v>
      </c>
      <c r="O220" s="108"/>
      <c r="P220" s="108"/>
      <c r="U220" s="6"/>
      <c r="V220" s="109"/>
    </row>
    <row r="221" spans="1:23" ht="20.100000000000001" customHeight="1">
      <c r="A221" s="1"/>
      <c r="B221" s="1"/>
      <c r="C221" s="17"/>
      <c r="D221" s="112">
        <f t="shared" ref="D221:D251" si="0">D220+1</f>
        <v>3</v>
      </c>
      <c r="E221" s="300" t="s">
        <v>91</v>
      </c>
      <c r="F221" s="301"/>
      <c r="G221" s="301"/>
      <c r="H221" s="301"/>
      <c r="I221" s="301"/>
      <c r="J221" s="301"/>
      <c r="K221" s="306"/>
      <c r="L221" s="295"/>
      <c r="M221" s="297"/>
      <c r="N221" s="117" t="s">
        <v>89</v>
      </c>
      <c r="U221" s="6"/>
      <c r="V221" s="109"/>
    </row>
    <row r="222" spans="1:23" ht="20.100000000000001" customHeight="1">
      <c r="A222" s="1"/>
      <c r="B222" s="1"/>
      <c r="C222" s="17"/>
      <c r="D222" s="118">
        <f t="shared" si="0"/>
        <v>4</v>
      </c>
      <c r="E222" s="300" t="s">
        <v>92</v>
      </c>
      <c r="F222" s="301"/>
      <c r="G222" s="301"/>
      <c r="H222" s="301"/>
      <c r="I222" s="301"/>
      <c r="J222" s="301"/>
      <c r="K222" s="306"/>
      <c r="L222" s="295"/>
      <c r="M222" s="297"/>
      <c r="N222" s="116" t="s">
        <v>89</v>
      </c>
      <c r="U222" s="6"/>
      <c r="V222" s="109"/>
    </row>
    <row r="223" spans="1:23" ht="20.100000000000001" customHeight="1">
      <c r="A223" s="1"/>
      <c r="B223" s="1"/>
      <c r="C223" s="17"/>
      <c r="D223" s="112">
        <f t="shared" si="0"/>
        <v>5</v>
      </c>
      <c r="E223" s="300" t="s">
        <v>93</v>
      </c>
      <c r="F223" s="301"/>
      <c r="G223" s="301"/>
      <c r="H223" s="301"/>
      <c r="I223" s="301"/>
      <c r="J223" s="301"/>
      <c r="K223" s="306"/>
      <c r="L223" s="295"/>
      <c r="M223" s="297"/>
      <c r="N223" s="116" t="s">
        <v>89</v>
      </c>
      <c r="U223" s="6"/>
      <c r="V223" s="109"/>
    </row>
    <row r="224" spans="1:23" ht="20.100000000000001" customHeight="1">
      <c r="A224" s="1"/>
      <c r="B224" s="1"/>
      <c r="C224" s="17"/>
      <c r="D224" s="118">
        <f t="shared" si="0"/>
        <v>6</v>
      </c>
      <c r="E224" s="300" t="s">
        <v>94</v>
      </c>
      <c r="F224" s="301"/>
      <c r="G224" s="301"/>
      <c r="H224" s="301"/>
      <c r="I224" s="301"/>
      <c r="J224" s="301"/>
      <c r="K224" s="306"/>
      <c r="L224" s="295"/>
      <c r="M224" s="297"/>
      <c r="N224" s="116" t="s">
        <v>89</v>
      </c>
      <c r="U224" s="6"/>
      <c r="V224" s="109"/>
    </row>
    <row r="225" spans="1:22" ht="20.100000000000001" customHeight="1">
      <c r="A225" s="1"/>
      <c r="B225" s="1"/>
      <c r="C225" s="17"/>
      <c r="D225" s="112">
        <f t="shared" si="0"/>
        <v>7</v>
      </c>
      <c r="E225" s="300" t="s">
        <v>95</v>
      </c>
      <c r="F225" s="301"/>
      <c r="G225" s="301"/>
      <c r="H225" s="301"/>
      <c r="I225" s="301"/>
      <c r="J225" s="301"/>
      <c r="K225" s="306"/>
      <c r="L225" s="295"/>
      <c r="M225" s="297"/>
      <c r="N225" s="116" t="s">
        <v>89</v>
      </c>
      <c r="U225" s="6"/>
      <c r="V225" s="109"/>
    </row>
    <row r="226" spans="1:22" ht="20.100000000000001" customHeight="1">
      <c r="A226" s="1"/>
      <c r="B226" s="1"/>
      <c r="C226" s="17"/>
      <c r="D226" s="118">
        <f t="shared" si="0"/>
        <v>8</v>
      </c>
      <c r="E226" s="300" t="s">
        <v>96</v>
      </c>
      <c r="F226" s="301"/>
      <c r="G226" s="301"/>
      <c r="H226" s="301"/>
      <c r="I226" s="301"/>
      <c r="J226" s="301"/>
      <c r="K226" s="306"/>
      <c r="L226" s="295"/>
      <c r="M226" s="305"/>
      <c r="N226" s="116" t="s">
        <v>89</v>
      </c>
      <c r="U226" s="6"/>
      <c r="V226" s="109"/>
    </row>
    <row r="227" spans="1:22" ht="20.100000000000001" customHeight="1">
      <c r="A227" s="1"/>
      <c r="B227" s="1"/>
      <c r="C227" s="17"/>
      <c r="D227" s="112">
        <f t="shared" si="0"/>
        <v>9</v>
      </c>
      <c r="E227" s="113" t="s">
        <v>97</v>
      </c>
      <c r="F227" s="114"/>
      <c r="G227" s="114"/>
      <c r="H227" s="114"/>
      <c r="I227" s="114"/>
      <c r="J227" s="114"/>
      <c r="K227" s="115"/>
      <c r="L227" s="295"/>
      <c r="M227" s="305"/>
      <c r="N227" s="116" t="s">
        <v>89</v>
      </c>
      <c r="U227" s="6"/>
      <c r="V227" s="109"/>
    </row>
    <row r="228" spans="1:22" ht="20.100000000000001" customHeight="1">
      <c r="A228" s="1"/>
      <c r="B228" s="1"/>
      <c r="C228" s="17"/>
      <c r="D228" s="118">
        <f t="shared" si="0"/>
        <v>10</v>
      </c>
      <c r="E228" s="113" t="s">
        <v>98</v>
      </c>
      <c r="F228" s="114"/>
      <c r="G228" s="114"/>
      <c r="H228" s="114"/>
      <c r="I228" s="114"/>
      <c r="J228" s="114"/>
      <c r="K228" s="115"/>
      <c r="L228" s="295"/>
      <c r="M228" s="305"/>
      <c r="N228" s="116" t="s">
        <v>89</v>
      </c>
      <c r="U228" s="6"/>
      <c r="V228" s="109"/>
    </row>
    <row r="229" spans="1:22" ht="20.100000000000001" customHeight="1">
      <c r="A229" s="1"/>
      <c r="B229" s="1"/>
      <c r="C229" s="17"/>
      <c r="D229" s="112">
        <f t="shared" si="0"/>
        <v>11</v>
      </c>
      <c r="E229" s="113" t="s">
        <v>99</v>
      </c>
      <c r="F229" s="114"/>
      <c r="G229" s="114"/>
      <c r="H229" s="114"/>
      <c r="I229" s="114"/>
      <c r="J229" s="114"/>
      <c r="K229" s="115"/>
      <c r="L229" s="295"/>
      <c r="M229" s="305"/>
      <c r="N229" s="116" t="s">
        <v>89</v>
      </c>
      <c r="U229" s="6"/>
      <c r="V229" s="109"/>
    </row>
    <row r="230" spans="1:22" ht="20.100000000000001" customHeight="1">
      <c r="A230" s="1"/>
      <c r="B230" s="1"/>
      <c r="C230" s="17"/>
      <c r="D230" s="118">
        <f t="shared" si="0"/>
        <v>12</v>
      </c>
      <c r="E230" s="113" t="s">
        <v>100</v>
      </c>
      <c r="F230" s="114"/>
      <c r="G230" s="114"/>
      <c r="H230" s="114"/>
      <c r="I230" s="114"/>
      <c r="J230" s="114"/>
      <c r="K230" s="115"/>
      <c r="L230" s="295"/>
      <c r="M230" s="305"/>
      <c r="N230" s="116" t="s">
        <v>89</v>
      </c>
      <c r="U230" s="6"/>
      <c r="V230" s="109"/>
    </row>
    <row r="231" spans="1:22" ht="20.100000000000001" customHeight="1">
      <c r="A231" s="1"/>
      <c r="B231" s="1"/>
      <c r="C231" s="17"/>
      <c r="D231" s="112">
        <f t="shared" si="0"/>
        <v>13</v>
      </c>
      <c r="E231" s="113" t="s">
        <v>101</v>
      </c>
      <c r="F231" s="114"/>
      <c r="G231" s="114"/>
      <c r="H231" s="114"/>
      <c r="I231" s="114"/>
      <c r="J231" s="114"/>
      <c r="K231" s="115"/>
      <c r="L231" s="295"/>
      <c r="M231" s="305"/>
      <c r="N231" s="116" t="s">
        <v>89</v>
      </c>
      <c r="U231" s="6"/>
      <c r="V231" s="109"/>
    </row>
    <row r="232" spans="1:22" ht="20.100000000000001" customHeight="1">
      <c r="A232" s="1"/>
      <c r="B232" s="1"/>
      <c r="C232" s="17"/>
      <c r="D232" s="118">
        <f t="shared" si="0"/>
        <v>14</v>
      </c>
      <c r="E232" s="113" t="s">
        <v>102</v>
      </c>
      <c r="F232" s="114"/>
      <c r="G232" s="114"/>
      <c r="H232" s="114"/>
      <c r="I232" s="114"/>
      <c r="J232" s="114"/>
      <c r="K232" s="115"/>
      <c r="L232" s="295"/>
      <c r="M232" s="305"/>
      <c r="N232" s="116" t="s">
        <v>89</v>
      </c>
      <c r="U232" s="6"/>
      <c r="V232" s="109"/>
    </row>
    <row r="233" spans="1:22" ht="20.100000000000001" customHeight="1">
      <c r="A233" s="1"/>
      <c r="B233" s="1"/>
      <c r="C233" s="17"/>
      <c r="D233" s="112">
        <f t="shared" si="0"/>
        <v>15</v>
      </c>
      <c r="E233" s="113" t="s">
        <v>103</v>
      </c>
      <c r="F233" s="114"/>
      <c r="G233" s="114"/>
      <c r="H233" s="114"/>
      <c r="I233" s="114"/>
      <c r="J233" s="114"/>
      <c r="K233" s="115"/>
      <c r="L233" s="295"/>
      <c r="M233" s="305"/>
      <c r="N233" s="116" t="s">
        <v>89</v>
      </c>
      <c r="U233" s="6"/>
      <c r="V233" s="109"/>
    </row>
    <row r="234" spans="1:22" ht="20.100000000000001" customHeight="1">
      <c r="A234" s="1"/>
      <c r="B234" s="1"/>
      <c r="C234" s="17"/>
      <c r="D234" s="118">
        <f t="shared" si="0"/>
        <v>16</v>
      </c>
      <c r="E234" s="113" t="s">
        <v>104</v>
      </c>
      <c r="F234" s="114"/>
      <c r="G234" s="114"/>
      <c r="H234" s="114"/>
      <c r="I234" s="114"/>
      <c r="J234" s="114"/>
      <c r="K234" s="115"/>
      <c r="L234" s="295"/>
      <c r="M234" s="305"/>
      <c r="N234" s="116" t="s">
        <v>89</v>
      </c>
      <c r="U234" s="6"/>
      <c r="V234" s="109"/>
    </row>
    <row r="235" spans="1:22" ht="20.100000000000001" customHeight="1">
      <c r="A235" s="1"/>
      <c r="B235" s="1"/>
      <c r="C235" s="17"/>
      <c r="D235" s="112">
        <f t="shared" si="0"/>
        <v>17</v>
      </c>
      <c r="E235" s="5" t="s">
        <v>105</v>
      </c>
      <c r="L235" s="295"/>
      <c r="M235" s="305"/>
      <c r="N235" s="116" t="s">
        <v>89</v>
      </c>
      <c r="U235" s="6"/>
      <c r="V235" s="109"/>
    </row>
    <row r="236" spans="1:22" ht="20.100000000000001" customHeight="1">
      <c r="A236" s="1"/>
      <c r="B236" s="1"/>
      <c r="C236" s="17"/>
      <c r="D236" s="118">
        <f t="shared" si="0"/>
        <v>18</v>
      </c>
      <c r="E236" s="302" t="s">
        <v>106</v>
      </c>
      <c r="F236" s="300" t="s">
        <v>107</v>
      </c>
      <c r="G236" s="301"/>
      <c r="H236" s="301"/>
      <c r="I236" s="301"/>
      <c r="J236" s="301"/>
      <c r="K236" s="115"/>
      <c r="L236" s="295"/>
      <c r="M236" s="297"/>
      <c r="N236" s="116" t="s">
        <v>89</v>
      </c>
      <c r="U236" s="6"/>
      <c r="V236" s="109"/>
    </row>
    <row r="237" spans="1:22" ht="20.100000000000001" customHeight="1">
      <c r="A237" s="1"/>
      <c r="B237" s="1"/>
      <c r="C237" s="17"/>
      <c r="D237" s="118">
        <f t="shared" si="0"/>
        <v>19</v>
      </c>
      <c r="E237" s="303"/>
      <c r="F237" s="300" t="s">
        <v>108</v>
      </c>
      <c r="G237" s="301"/>
      <c r="H237" s="301"/>
      <c r="I237" s="301"/>
      <c r="J237" s="301"/>
      <c r="K237" s="115"/>
      <c r="L237" s="295"/>
      <c r="M237" s="297"/>
      <c r="N237" s="116" t="s">
        <v>89</v>
      </c>
      <c r="U237" s="6"/>
      <c r="V237" s="109"/>
    </row>
    <row r="238" spans="1:22" ht="20.100000000000001" customHeight="1">
      <c r="A238" s="1"/>
      <c r="B238" s="1"/>
      <c r="C238" s="17"/>
      <c r="D238" s="112">
        <f t="shared" si="0"/>
        <v>20</v>
      </c>
      <c r="E238" s="303"/>
      <c r="F238" s="300" t="s">
        <v>109</v>
      </c>
      <c r="G238" s="301"/>
      <c r="H238" s="301"/>
      <c r="I238" s="301"/>
      <c r="J238" s="301"/>
      <c r="K238" s="115"/>
      <c r="L238" s="295"/>
      <c r="M238" s="297"/>
      <c r="N238" s="116" t="s">
        <v>89</v>
      </c>
      <c r="U238" s="6"/>
      <c r="V238" s="109"/>
    </row>
    <row r="239" spans="1:22" ht="20.100000000000001" customHeight="1">
      <c r="A239" s="1"/>
      <c r="B239" s="1"/>
      <c r="C239" s="17"/>
      <c r="D239" s="112">
        <f t="shared" si="0"/>
        <v>21</v>
      </c>
      <c r="E239" s="303"/>
      <c r="F239" s="300" t="s">
        <v>110</v>
      </c>
      <c r="G239" s="301"/>
      <c r="H239" s="301"/>
      <c r="I239" s="301"/>
      <c r="J239" s="301"/>
      <c r="K239" s="115"/>
      <c r="L239" s="295"/>
      <c r="M239" s="297"/>
      <c r="N239" s="116" t="s">
        <v>89</v>
      </c>
      <c r="U239" s="6"/>
      <c r="V239" s="109"/>
    </row>
    <row r="240" spans="1:22" ht="20.100000000000001" customHeight="1">
      <c r="A240" s="1"/>
      <c r="B240" s="1"/>
      <c r="C240" s="17"/>
      <c r="D240" s="119">
        <f t="shared" si="0"/>
        <v>22</v>
      </c>
      <c r="E240" s="303"/>
      <c r="F240" s="300" t="s">
        <v>111</v>
      </c>
      <c r="G240" s="301"/>
      <c r="H240" s="301"/>
      <c r="I240" s="301"/>
      <c r="J240" s="301"/>
      <c r="K240" s="115"/>
      <c r="L240" s="295"/>
      <c r="M240" s="297"/>
      <c r="N240" s="116" t="s">
        <v>89</v>
      </c>
      <c r="U240" s="6"/>
      <c r="V240" s="109"/>
    </row>
    <row r="241" spans="1:23" ht="20.100000000000001" customHeight="1">
      <c r="A241" s="1"/>
      <c r="B241" s="1"/>
      <c r="C241" s="17"/>
      <c r="D241" s="118">
        <f t="shared" si="0"/>
        <v>23</v>
      </c>
      <c r="E241" s="303"/>
      <c r="F241" s="300" t="s">
        <v>112</v>
      </c>
      <c r="G241" s="301"/>
      <c r="H241" s="301"/>
      <c r="I241" s="301"/>
      <c r="J241" s="301"/>
      <c r="K241" s="115"/>
      <c r="L241" s="295"/>
      <c r="M241" s="297"/>
      <c r="N241" s="116" t="s">
        <v>89</v>
      </c>
      <c r="U241" s="6"/>
      <c r="V241" s="109"/>
    </row>
    <row r="242" spans="1:23" ht="20.100000000000001" customHeight="1">
      <c r="A242" s="1"/>
      <c r="B242" s="1"/>
      <c r="C242" s="17"/>
      <c r="D242" s="112">
        <f t="shared" si="0"/>
        <v>24</v>
      </c>
      <c r="E242" s="303"/>
      <c r="F242" s="300" t="s">
        <v>113</v>
      </c>
      <c r="G242" s="301"/>
      <c r="H242" s="301"/>
      <c r="I242" s="301"/>
      <c r="J242" s="301"/>
      <c r="K242" s="115"/>
      <c r="L242" s="295"/>
      <c r="M242" s="297"/>
      <c r="N242" s="116" t="s">
        <v>89</v>
      </c>
      <c r="U242" s="6"/>
      <c r="V242" s="109"/>
    </row>
    <row r="243" spans="1:23" ht="20.100000000000001" customHeight="1">
      <c r="A243" s="1"/>
      <c r="B243" s="1"/>
      <c r="C243" s="17"/>
      <c r="D243" s="119">
        <f t="shared" si="0"/>
        <v>25</v>
      </c>
      <c r="E243" s="303"/>
      <c r="F243" s="300" t="s">
        <v>114</v>
      </c>
      <c r="G243" s="301"/>
      <c r="H243" s="301"/>
      <c r="I243" s="301"/>
      <c r="J243" s="301"/>
      <c r="K243" s="115"/>
      <c r="L243" s="295"/>
      <c r="M243" s="296"/>
      <c r="N243" s="116" t="s">
        <v>89</v>
      </c>
      <c r="U243" s="6"/>
      <c r="V243" s="109"/>
    </row>
    <row r="244" spans="1:23" ht="20.100000000000001" customHeight="1">
      <c r="A244" s="1"/>
      <c r="B244" s="1"/>
      <c r="C244" s="17"/>
      <c r="D244" s="118">
        <f t="shared" si="0"/>
        <v>26</v>
      </c>
      <c r="E244" s="303"/>
      <c r="F244" s="300" t="s">
        <v>115</v>
      </c>
      <c r="G244" s="301"/>
      <c r="H244" s="301"/>
      <c r="I244" s="301"/>
      <c r="J244" s="301"/>
      <c r="K244" s="115"/>
      <c r="L244" s="295"/>
      <c r="M244" s="296"/>
      <c r="N244" s="116" t="s">
        <v>89</v>
      </c>
      <c r="U244" s="6"/>
      <c r="V244" s="109"/>
    </row>
    <row r="245" spans="1:23" ht="20.100000000000001" customHeight="1">
      <c r="A245" s="1"/>
      <c r="B245" s="1"/>
      <c r="C245" s="17"/>
      <c r="D245" s="112">
        <f t="shared" si="0"/>
        <v>27</v>
      </c>
      <c r="E245" s="303"/>
      <c r="F245" s="298" t="s">
        <v>116</v>
      </c>
      <c r="G245" s="299"/>
      <c r="H245" s="299"/>
      <c r="I245" s="299"/>
      <c r="J245" s="299"/>
      <c r="K245" s="115"/>
      <c r="L245" s="295"/>
      <c r="M245" s="297"/>
      <c r="N245" s="116" t="s">
        <v>89</v>
      </c>
      <c r="U245" s="6"/>
      <c r="V245" s="109"/>
    </row>
    <row r="246" spans="1:23" ht="20.100000000000001" customHeight="1">
      <c r="A246" s="1"/>
      <c r="B246" s="1"/>
      <c r="C246" s="17"/>
      <c r="D246" s="112">
        <f t="shared" si="0"/>
        <v>28</v>
      </c>
      <c r="E246" s="304"/>
      <c r="F246" s="298" t="s">
        <v>117</v>
      </c>
      <c r="G246" s="299"/>
      <c r="H246" s="299"/>
      <c r="I246" s="299"/>
      <c r="J246" s="299"/>
      <c r="K246" s="115"/>
      <c r="L246" s="295"/>
      <c r="M246" s="297"/>
      <c r="N246" s="116" t="s">
        <v>89</v>
      </c>
      <c r="U246" s="6"/>
      <c r="V246" s="109"/>
    </row>
    <row r="247" spans="1:23" ht="20.100000000000001" customHeight="1">
      <c r="A247" s="1"/>
      <c r="B247" s="1"/>
      <c r="C247" s="17"/>
      <c r="D247" s="119">
        <f t="shared" si="0"/>
        <v>29</v>
      </c>
      <c r="E247" s="292" t="s">
        <v>118</v>
      </c>
      <c r="F247" s="293"/>
      <c r="G247" s="293"/>
      <c r="H247" s="293"/>
      <c r="I247" s="293"/>
      <c r="J247" s="293"/>
      <c r="K247" s="294"/>
      <c r="L247" s="295"/>
      <c r="M247" s="297"/>
      <c r="N247" s="116" t="s">
        <v>89</v>
      </c>
      <c r="U247" s="6"/>
      <c r="V247" s="109"/>
    </row>
    <row r="248" spans="1:23" ht="20.100000000000001" customHeight="1">
      <c r="A248" s="1"/>
      <c r="B248" s="1"/>
      <c r="C248" s="17"/>
      <c r="D248" s="119">
        <f t="shared" si="0"/>
        <v>30</v>
      </c>
      <c r="E248" s="292" t="s">
        <v>119</v>
      </c>
      <c r="F248" s="293"/>
      <c r="G248" s="293"/>
      <c r="H248" s="293"/>
      <c r="I248" s="293"/>
      <c r="J248" s="293"/>
      <c r="K248" s="294"/>
      <c r="L248" s="295"/>
      <c r="M248" s="296"/>
      <c r="N248" s="116" t="s">
        <v>89</v>
      </c>
      <c r="U248" s="6"/>
      <c r="V248" s="109"/>
    </row>
    <row r="249" spans="1:23" ht="20.100000000000001" customHeight="1">
      <c r="A249" s="1"/>
      <c r="B249" s="1"/>
      <c r="C249" s="17"/>
      <c r="D249" s="119">
        <f t="shared" si="0"/>
        <v>31</v>
      </c>
      <c r="E249" s="292" t="s">
        <v>120</v>
      </c>
      <c r="F249" s="293"/>
      <c r="G249" s="293"/>
      <c r="H249" s="293"/>
      <c r="I249" s="293"/>
      <c r="J249" s="293"/>
      <c r="K249" s="294"/>
      <c r="L249" s="295"/>
      <c r="M249" s="297"/>
      <c r="N249" s="116" t="s">
        <v>89</v>
      </c>
      <c r="U249" s="6"/>
      <c r="V249" s="109"/>
    </row>
    <row r="250" spans="1:23" ht="20.100000000000001" customHeight="1">
      <c r="A250" s="1"/>
      <c r="B250" s="1"/>
      <c r="C250" s="17"/>
      <c r="D250" s="119">
        <f t="shared" si="0"/>
        <v>32</v>
      </c>
      <c r="E250" s="292" t="s">
        <v>121</v>
      </c>
      <c r="F250" s="293"/>
      <c r="G250" s="293"/>
      <c r="H250" s="293"/>
      <c r="I250" s="293"/>
      <c r="J250" s="293"/>
      <c r="K250" s="294"/>
      <c r="L250" s="295"/>
      <c r="M250" s="296"/>
      <c r="N250" s="116" t="s">
        <v>89</v>
      </c>
      <c r="U250" s="6"/>
      <c r="V250" s="109"/>
    </row>
    <row r="251" spans="1:23" ht="20.100000000000001" customHeight="1">
      <c r="A251" s="1"/>
      <c r="B251" s="1"/>
      <c r="C251" s="17"/>
      <c r="D251" s="120">
        <f t="shared" si="0"/>
        <v>33</v>
      </c>
      <c r="E251" s="277" t="s">
        <v>122</v>
      </c>
      <c r="F251" s="278"/>
      <c r="G251" s="278"/>
      <c r="H251" s="278"/>
      <c r="I251" s="278"/>
      <c r="J251" s="278"/>
      <c r="K251" s="279"/>
      <c r="L251" s="280"/>
      <c r="M251" s="281"/>
      <c r="N251" s="121" t="s">
        <v>89</v>
      </c>
      <c r="U251" s="6"/>
      <c r="V251" s="109"/>
    </row>
    <row r="252" spans="1:23" ht="20.100000000000001" customHeight="1">
      <c r="A252" s="1"/>
      <c r="B252" s="1"/>
      <c r="C252" s="17"/>
      <c r="D252" s="122"/>
      <c r="L252" s="123"/>
      <c r="M252" s="124"/>
      <c r="N252" s="1"/>
      <c r="U252" s="6"/>
      <c r="V252" s="109"/>
    </row>
    <row r="253" spans="1:23" ht="15.75" customHeight="1">
      <c r="A253" s="1"/>
      <c r="B253" s="1"/>
      <c r="C253" s="35"/>
      <c r="D253" s="36"/>
      <c r="E253" s="36"/>
      <c r="F253" s="36"/>
      <c r="G253" s="36"/>
      <c r="H253" s="36"/>
      <c r="I253" s="36"/>
      <c r="J253" s="36"/>
      <c r="K253" s="36"/>
      <c r="L253" s="36"/>
      <c r="M253" s="36"/>
      <c r="N253" s="36"/>
      <c r="O253" s="36"/>
      <c r="P253" s="36"/>
      <c r="Q253" s="36"/>
      <c r="R253" s="36"/>
      <c r="S253" s="37"/>
      <c r="T253" s="37"/>
      <c r="U253" s="125"/>
      <c r="V253" s="126"/>
      <c r="W253" s="39"/>
    </row>
    <row r="254" spans="1:23" ht="15.75" customHeight="1">
      <c r="A254" s="1"/>
      <c r="B254" s="1"/>
      <c r="C254" s="22"/>
      <c r="D254" s="22"/>
      <c r="E254" s="22"/>
      <c r="F254" s="22"/>
      <c r="G254" s="22"/>
      <c r="H254" s="22"/>
      <c r="I254" s="22"/>
      <c r="J254" s="39"/>
      <c r="K254" s="39"/>
      <c r="L254" s="39"/>
      <c r="M254" s="39"/>
      <c r="N254" s="39"/>
      <c r="O254" s="39"/>
      <c r="P254" s="39"/>
      <c r="Q254" s="39"/>
      <c r="R254" s="39"/>
      <c r="S254" s="39"/>
      <c r="T254" s="39"/>
      <c r="U254" s="39"/>
      <c r="V254" s="39"/>
      <c r="W254" s="39"/>
    </row>
    <row r="255" spans="1:23" ht="15.75" customHeight="1">
      <c r="A255" s="1"/>
      <c r="B255" s="1"/>
      <c r="C255" s="22"/>
      <c r="D255" s="22"/>
      <c r="E255" s="22"/>
      <c r="F255" s="22"/>
      <c r="G255" s="22"/>
      <c r="H255" s="22"/>
      <c r="I255" s="22"/>
      <c r="J255" s="39"/>
      <c r="K255" s="39"/>
      <c r="L255" s="22"/>
      <c r="M255" s="22"/>
      <c r="N255" s="22"/>
      <c r="O255" s="22"/>
      <c r="P255" s="22"/>
      <c r="Q255" s="22"/>
      <c r="R255" s="22"/>
      <c r="S255" s="22"/>
      <c r="T255" s="22"/>
      <c r="U255" s="22"/>
      <c r="V255" s="22"/>
      <c r="W255" s="22"/>
    </row>
    <row r="256" spans="1:23" ht="15.75" customHeight="1">
      <c r="A256" s="1"/>
      <c r="B256" s="1"/>
      <c r="C256" s="22"/>
      <c r="D256" s="22"/>
      <c r="E256" s="22"/>
      <c r="F256" s="22"/>
      <c r="G256" s="22"/>
      <c r="H256" s="22"/>
      <c r="I256" s="22"/>
      <c r="J256" s="39"/>
      <c r="K256" s="39"/>
      <c r="L256" s="22"/>
      <c r="M256" s="22"/>
      <c r="N256" s="22"/>
      <c r="O256" s="22"/>
      <c r="P256" s="22"/>
      <c r="Q256" s="22"/>
      <c r="R256" s="22"/>
      <c r="S256" s="22"/>
      <c r="T256" s="22"/>
      <c r="U256" s="22"/>
      <c r="V256" s="22"/>
      <c r="W256" s="22"/>
    </row>
    <row r="257" spans="1:23" ht="15.75" customHeight="1">
      <c r="A257" s="1"/>
      <c r="B257" s="1"/>
      <c r="C257" s="22"/>
      <c r="D257" s="22"/>
      <c r="E257" s="22"/>
      <c r="F257" s="22"/>
      <c r="G257" s="22"/>
      <c r="H257" s="22"/>
      <c r="I257" s="22"/>
      <c r="J257" s="39"/>
      <c r="K257" s="39"/>
      <c r="L257" s="22"/>
      <c r="M257" s="22"/>
      <c r="N257" s="22"/>
      <c r="O257" s="22"/>
      <c r="P257" s="22"/>
      <c r="Q257" s="22"/>
      <c r="R257" s="22"/>
      <c r="S257" s="22"/>
      <c r="T257" s="22"/>
      <c r="U257" s="22"/>
      <c r="V257" s="22"/>
      <c r="W257" s="22"/>
    </row>
    <row r="258" spans="1:23" ht="15.75" customHeight="1">
      <c r="A258" s="1"/>
      <c r="B258" s="1"/>
      <c r="C258" s="22"/>
      <c r="D258" s="22"/>
      <c r="E258" s="22"/>
      <c r="F258" s="22"/>
      <c r="G258" s="22"/>
      <c r="H258" s="22"/>
      <c r="I258" s="22"/>
      <c r="J258" s="39"/>
      <c r="K258" s="39"/>
      <c r="L258" s="22"/>
      <c r="M258" s="22"/>
      <c r="N258" s="22"/>
      <c r="O258" s="22"/>
      <c r="P258" s="22"/>
      <c r="Q258" s="22"/>
      <c r="R258" s="22"/>
      <c r="S258" s="22"/>
      <c r="T258" s="22"/>
      <c r="U258" s="22"/>
      <c r="V258" s="22"/>
      <c r="W258" s="22"/>
    </row>
    <row r="259" spans="1:23" ht="15.75" customHeight="1">
      <c r="A259" s="1"/>
      <c r="B259" s="1"/>
      <c r="C259" s="22"/>
      <c r="D259" s="22"/>
      <c r="E259" s="22"/>
      <c r="F259" s="22"/>
      <c r="G259" s="22"/>
      <c r="H259" s="22"/>
      <c r="I259" s="22"/>
      <c r="J259" s="39"/>
      <c r="K259" s="39"/>
      <c r="L259" s="22"/>
      <c r="M259" s="22"/>
      <c r="N259" s="22"/>
      <c r="O259" s="22"/>
      <c r="P259" s="22"/>
      <c r="Q259" s="22"/>
      <c r="R259" s="22"/>
      <c r="S259" s="22"/>
      <c r="T259" s="22"/>
      <c r="U259" s="22"/>
      <c r="V259" s="22"/>
      <c r="W259" s="22"/>
    </row>
    <row r="260" spans="1:23" ht="15.75" customHeight="1">
      <c r="A260" s="1"/>
      <c r="B260" s="1"/>
      <c r="C260" s="22"/>
      <c r="D260" s="22"/>
      <c r="E260" s="22"/>
      <c r="F260" s="22"/>
      <c r="G260" s="22"/>
      <c r="H260" s="22"/>
      <c r="I260" s="22"/>
      <c r="J260" s="39"/>
      <c r="K260" s="39"/>
      <c r="L260" s="22"/>
      <c r="M260" s="22"/>
      <c r="N260" s="22"/>
      <c r="O260" s="22"/>
      <c r="P260" s="22"/>
      <c r="Q260" s="22"/>
      <c r="R260" s="22"/>
      <c r="S260" s="22"/>
      <c r="T260" s="22"/>
      <c r="U260" s="22"/>
      <c r="V260" s="22"/>
      <c r="W260" s="22"/>
    </row>
    <row r="261" spans="1:23" ht="15.75" customHeight="1">
      <c r="A261" s="1"/>
      <c r="B261" s="1"/>
      <c r="C261" s="22"/>
      <c r="D261" s="22"/>
      <c r="E261" s="22"/>
      <c r="F261" s="22"/>
      <c r="G261" s="22"/>
      <c r="H261" s="22"/>
      <c r="I261" s="22"/>
      <c r="J261" s="39"/>
      <c r="K261" s="39"/>
      <c r="L261" s="22"/>
      <c r="M261" s="22"/>
      <c r="N261" s="22"/>
      <c r="O261" s="22"/>
      <c r="P261" s="22"/>
      <c r="Q261" s="22"/>
      <c r="R261" s="22"/>
      <c r="S261" s="22"/>
      <c r="T261" s="22"/>
      <c r="U261" s="22"/>
      <c r="V261" s="22"/>
      <c r="W261" s="22"/>
    </row>
    <row r="262" spans="1:23" ht="15.75" customHeight="1">
      <c r="A262" s="1"/>
      <c r="B262" s="1"/>
      <c r="C262" s="22"/>
      <c r="D262" s="22"/>
      <c r="E262" s="22"/>
      <c r="F262" s="22"/>
      <c r="G262" s="22"/>
      <c r="H262" s="22"/>
      <c r="I262" s="22"/>
      <c r="J262" s="39"/>
      <c r="K262" s="39"/>
      <c r="L262" s="22"/>
      <c r="M262" s="22"/>
      <c r="N262" s="22"/>
      <c r="O262" s="22"/>
      <c r="P262" s="22"/>
      <c r="Q262" s="22"/>
      <c r="R262" s="22"/>
      <c r="S262" s="22"/>
      <c r="T262" s="22"/>
      <c r="U262" s="22"/>
      <c r="V262" s="22"/>
      <c r="W262" s="22"/>
    </row>
    <row r="263" spans="1:23" ht="15.75" customHeight="1">
      <c r="A263" s="1"/>
      <c r="B263" s="1"/>
      <c r="C263" s="22"/>
      <c r="D263" s="22"/>
      <c r="E263" s="22"/>
      <c r="F263" s="22"/>
      <c r="G263" s="22"/>
      <c r="H263" s="22"/>
      <c r="I263" s="22"/>
      <c r="J263" s="39"/>
      <c r="K263" s="39"/>
      <c r="L263" s="22"/>
      <c r="M263" s="22"/>
      <c r="N263" s="22"/>
      <c r="O263" s="22"/>
      <c r="P263" s="22"/>
      <c r="Q263" s="22"/>
      <c r="R263" s="22"/>
      <c r="S263" s="22"/>
      <c r="T263" s="22"/>
      <c r="U263" s="22"/>
      <c r="V263" s="22"/>
      <c r="W263" s="22"/>
    </row>
    <row r="264" spans="1:23" ht="15.75" customHeight="1">
      <c r="A264" s="1"/>
      <c r="B264" s="1"/>
      <c r="C264" s="22"/>
      <c r="D264" s="22"/>
      <c r="E264" s="22"/>
      <c r="F264" s="22"/>
      <c r="G264" s="22"/>
      <c r="H264" s="22"/>
      <c r="I264" s="22"/>
      <c r="J264" s="39"/>
      <c r="K264" s="39"/>
      <c r="L264" s="22"/>
      <c r="M264" s="22"/>
      <c r="N264" s="22"/>
      <c r="O264" s="22"/>
      <c r="P264" s="22"/>
      <c r="Q264" s="22"/>
      <c r="R264" s="22"/>
      <c r="S264" s="22"/>
      <c r="T264" s="22"/>
      <c r="U264" s="22"/>
      <c r="V264" s="22"/>
      <c r="W264" s="22"/>
    </row>
    <row r="265" spans="1:23" ht="15.75" customHeight="1">
      <c r="A265" s="1"/>
      <c r="B265" s="1"/>
      <c r="C265" s="22"/>
      <c r="D265" s="22"/>
      <c r="E265" s="22"/>
      <c r="F265" s="22"/>
      <c r="G265" s="22"/>
      <c r="H265" s="22"/>
      <c r="I265" s="22"/>
      <c r="J265" s="39"/>
      <c r="K265" s="39"/>
      <c r="L265" s="22"/>
      <c r="M265" s="22"/>
      <c r="N265" s="22"/>
      <c r="O265" s="22"/>
      <c r="P265" s="22"/>
      <c r="Q265" s="22"/>
      <c r="R265" s="22"/>
      <c r="S265" s="22"/>
      <c r="T265" s="22"/>
      <c r="U265" s="22"/>
      <c r="V265" s="22"/>
      <c r="W265" s="22"/>
    </row>
    <row r="266" spans="1:23" ht="15.75" customHeight="1">
      <c r="A266" s="1"/>
      <c r="B266" s="1"/>
      <c r="C266" s="22"/>
      <c r="D266" s="22"/>
      <c r="E266" s="22"/>
      <c r="F266" s="22"/>
      <c r="G266" s="22"/>
      <c r="H266" s="22"/>
      <c r="I266" s="22"/>
      <c r="J266" s="39"/>
      <c r="K266" s="39"/>
      <c r="L266" s="22"/>
      <c r="M266" s="22"/>
      <c r="N266" s="22"/>
      <c r="O266" s="22"/>
      <c r="P266" s="22"/>
      <c r="Q266" s="22"/>
      <c r="R266" s="22"/>
      <c r="S266" s="22"/>
      <c r="T266" s="22"/>
      <c r="U266" s="22"/>
      <c r="V266" s="22"/>
      <c r="W266" s="22"/>
    </row>
    <row r="267" spans="1:23" ht="15.75" customHeight="1">
      <c r="A267" s="1"/>
      <c r="B267" s="1"/>
      <c r="C267" s="22"/>
      <c r="D267" s="22"/>
      <c r="E267" s="22"/>
      <c r="F267" s="22"/>
      <c r="G267" s="22"/>
      <c r="H267" s="22"/>
      <c r="I267" s="22"/>
      <c r="J267" s="39"/>
      <c r="K267" s="39"/>
      <c r="L267" s="22"/>
      <c r="M267" s="22"/>
      <c r="N267" s="22"/>
      <c r="O267" s="22"/>
      <c r="P267" s="22"/>
      <c r="Q267" s="22"/>
      <c r="R267" s="22"/>
      <c r="S267" s="22"/>
      <c r="T267" s="22"/>
      <c r="U267" s="22"/>
      <c r="V267" s="22"/>
      <c r="W267" s="22"/>
    </row>
    <row r="268" spans="1:23" ht="15.75" customHeight="1">
      <c r="A268" s="1"/>
      <c r="B268" s="1"/>
      <c r="C268" s="22"/>
      <c r="D268" s="22"/>
      <c r="E268" s="22"/>
      <c r="F268" s="22"/>
      <c r="G268" s="22"/>
      <c r="H268" s="22"/>
      <c r="I268" s="22"/>
      <c r="J268" s="39"/>
      <c r="K268" s="39"/>
      <c r="L268" s="22"/>
      <c r="M268" s="22"/>
      <c r="N268" s="22"/>
      <c r="O268" s="22"/>
      <c r="P268" s="22"/>
      <c r="Q268" s="22"/>
      <c r="R268" s="22"/>
      <c r="S268" s="22"/>
      <c r="T268" s="22"/>
      <c r="U268" s="22"/>
      <c r="V268" s="22"/>
      <c r="W268" s="22"/>
    </row>
    <row r="269" spans="1:23" ht="15.75" customHeight="1">
      <c r="A269" s="1"/>
      <c r="B269" s="1"/>
      <c r="C269" s="22"/>
      <c r="D269" s="22"/>
      <c r="E269" s="22"/>
      <c r="F269" s="22"/>
      <c r="G269" s="22"/>
      <c r="H269" s="22"/>
      <c r="I269" s="22"/>
      <c r="J269" s="39"/>
      <c r="K269" s="39"/>
      <c r="L269" s="22"/>
      <c r="M269" s="22"/>
      <c r="N269" s="22"/>
      <c r="O269" s="22"/>
      <c r="P269" s="22"/>
      <c r="Q269" s="22"/>
      <c r="R269" s="22"/>
      <c r="S269" s="22"/>
      <c r="T269" s="22"/>
      <c r="U269" s="22"/>
      <c r="V269" s="22"/>
      <c r="W269" s="22"/>
    </row>
    <row r="270" spans="1:23" ht="15.75" customHeight="1">
      <c r="A270" s="1"/>
      <c r="B270" s="1"/>
      <c r="C270" s="22"/>
      <c r="D270" s="22"/>
      <c r="E270" s="22"/>
      <c r="F270" s="22"/>
      <c r="G270" s="22"/>
      <c r="H270" s="22"/>
      <c r="I270" s="22"/>
      <c r="J270" s="39"/>
      <c r="K270" s="39"/>
      <c r="L270" s="22"/>
      <c r="M270" s="22"/>
      <c r="N270" s="22"/>
      <c r="O270" s="22"/>
      <c r="P270" s="22"/>
      <c r="Q270" s="22"/>
      <c r="R270" s="22"/>
      <c r="S270" s="22"/>
      <c r="T270" s="22"/>
      <c r="U270" s="22"/>
      <c r="V270" s="22"/>
      <c r="W270" s="22"/>
    </row>
    <row r="271" spans="1:23" ht="15.75" customHeight="1">
      <c r="A271" s="1"/>
      <c r="B271" s="1"/>
      <c r="C271" s="22"/>
      <c r="D271" s="22"/>
      <c r="E271" s="22"/>
      <c r="F271" s="22"/>
      <c r="G271" s="22"/>
      <c r="H271" s="22"/>
      <c r="I271" s="22"/>
      <c r="J271" s="39"/>
      <c r="K271" s="39"/>
      <c r="L271" s="22"/>
      <c r="M271" s="22"/>
      <c r="N271" s="22"/>
      <c r="O271" s="22"/>
      <c r="P271" s="22"/>
      <c r="Q271" s="22"/>
      <c r="R271" s="22"/>
      <c r="S271" s="22"/>
      <c r="T271" s="22"/>
      <c r="U271" s="22"/>
      <c r="V271" s="22"/>
      <c r="W271" s="22"/>
    </row>
    <row r="272" spans="1:23" ht="15.75" customHeight="1">
      <c r="A272" s="1"/>
      <c r="B272" s="1"/>
      <c r="C272" s="22"/>
      <c r="D272" s="22"/>
      <c r="E272" s="22"/>
      <c r="F272" s="22"/>
      <c r="G272" s="22"/>
      <c r="H272" s="22"/>
      <c r="I272" s="22"/>
      <c r="J272" s="39"/>
      <c r="K272" s="39"/>
      <c r="L272" s="22"/>
      <c r="M272" s="22"/>
      <c r="N272" s="22"/>
      <c r="O272" s="22"/>
      <c r="P272" s="22"/>
      <c r="Q272" s="22"/>
      <c r="R272" s="22"/>
      <c r="S272" s="22"/>
      <c r="T272" s="22"/>
      <c r="U272" s="22"/>
      <c r="V272" s="22"/>
      <c r="W272" s="22"/>
    </row>
    <row r="273" spans="1:23" ht="15.75" customHeight="1">
      <c r="A273" s="1"/>
      <c r="B273" s="1"/>
      <c r="C273" s="22"/>
      <c r="D273" s="22"/>
      <c r="E273" s="22"/>
      <c r="F273" s="22"/>
      <c r="G273" s="22"/>
      <c r="H273" s="22"/>
      <c r="I273" s="22"/>
      <c r="J273" s="39"/>
      <c r="K273" s="39"/>
      <c r="L273" s="22"/>
      <c r="M273" s="22"/>
      <c r="N273" s="22"/>
      <c r="O273" s="22"/>
      <c r="P273" s="22"/>
      <c r="Q273" s="22"/>
      <c r="R273" s="22"/>
      <c r="S273" s="22"/>
      <c r="T273" s="22"/>
      <c r="U273" s="22"/>
      <c r="V273" s="22"/>
      <c r="W273" s="22"/>
    </row>
    <row r="274" spans="1:23" ht="15.75" customHeight="1">
      <c r="A274" s="1"/>
      <c r="B274" s="1"/>
      <c r="C274" s="22"/>
      <c r="D274" s="22"/>
      <c r="E274" s="22"/>
      <c r="F274" s="22"/>
      <c r="G274" s="22"/>
      <c r="H274" s="22"/>
      <c r="I274" s="22"/>
      <c r="J274" s="39"/>
      <c r="K274" s="39"/>
      <c r="L274" s="22"/>
      <c r="M274" s="22"/>
      <c r="N274" s="22"/>
      <c r="O274" s="22"/>
      <c r="P274" s="22"/>
      <c r="Q274" s="22"/>
      <c r="R274" s="22"/>
      <c r="S274" s="22"/>
      <c r="T274" s="22"/>
      <c r="U274" s="22"/>
      <c r="V274" s="22"/>
      <c r="W274" s="22"/>
    </row>
    <row r="275" spans="1:23" ht="15.75" customHeight="1">
      <c r="A275" s="1"/>
      <c r="B275" s="1"/>
      <c r="C275" s="22"/>
      <c r="D275" s="22"/>
      <c r="E275" s="22"/>
      <c r="F275" s="22"/>
      <c r="G275" s="22"/>
      <c r="H275" s="22"/>
      <c r="I275" s="22"/>
      <c r="J275" s="39"/>
      <c r="K275" s="39"/>
      <c r="L275" s="22"/>
      <c r="M275" s="22"/>
      <c r="N275" s="22"/>
      <c r="O275" s="22"/>
      <c r="P275" s="22"/>
      <c r="Q275" s="22"/>
      <c r="R275" s="22"/>
      <c r="S275" s="22"/>
      <c r="T275" s="22"/>
      <c r="U275" s="22"/>
      <c r="V275" s="22"/>
      <c r="W275" s="22"/>
    </row>
    <row r="276" spans="1:23" ht="15.75" customHeight="1">
      <c r="A276" s="1"/>
      <c r="B276" s="1"/>
      <c r="C276" s="22"/>
      <c r="D276" s="22"/>
      <c r="E276" s="22"/>
      <c r="F276" s="22"/>
      <c r="G276" s="22"/>
      <c r="H276" s="22"/>
      <c r="I276" s="22"/>
      <c r="J276" s="39"/>
      <c r="K276" s="39"/>
      <c r="L276" s="22"/>
      <c r="M276" s="22"/>
      <c r="N276" s="22"/>
      <c r="O276" s="22"/>
      <c r="P276" s="22"/>
      <c r="Q276" s="22"/>
      <c r="R276" s="22"/>
      <c r="S276" s="22"/>
      <c r="T276" s="22"/>
      <c r="U276" s="22"/>
      <c r="V276" s="22"/>
      <c r="W276" s="22"/>
    </row>
    <row r="277" spans="1:23" ht="15.75" customHeight="1">
      <c r="A277" s="1"/>
      <c r="B277" s="1"/>
      <c r="C277" s="22"/>
      <c r="D277" s="22"/>
      <c r="E277" s="22"/>
      <c r="F277" s="22"/>
      <c r="G277" s="22"/>
      <c r="H277" s="22"/>
      <c r="I277" s="22"/>
      <c r="J277" s="39"/>
      <c r="K277" s="39"/>
      <c r="L277" s="22"/>
      <c r="M277" s="22"/>
      <c r="N277" s="22"/>
      <c r="O277" s="22"/>
      <c r="P277" s="22"/>
      <c r="Q277" s="22"/>
      <c r="R277" s="22"/>
      <c r="S277" s="22"/>
      <c r="T277" s="22"/>
      <c r="U277" s="22"/>
      <c r="V277" s="22"/>
      <c r="W277" s="22"/>
    </row>
    <row r="278" spans="1:23" ht="15.75" customHeight="1">
      <c r="A278" s="1"/>
      <c r="B278" s="1"/>
      <c r="C278" s="22"/>
      <c r="D278" s="22"/>
      <c r="E278" s="22"/>
      <c r="F278" s="22"/>
      <c r="G278" s="22"/>
      <c r="H278" s="22"/>
      <c r="I278" s="22"/>
      <c r="J278" s="39"/>
      <c r="K278" s="39"/>
      <c r="L278" s="22"/>
      <c r="M278" s="22"/>
      <c r="N278" s="22"/>
      <c r="O278" s="22"/>
      <c r="P278" s="22"/>
      <c r="Q278" s="22"/>
      <c r="R278" s="22"/>
      <c r="S278" s="22"/>
      <c r="T278" s="22"/>
      <c r="U278" s="22"/>
      <c r="V278" s="22"/>
      <c r="W278" s="22"/>
    </row>
    <row r="279" spans="1:23" ht="15.75" customHeight="1">
      <c r="A279" s="1"/>
      <c r="B279" s="1"/>
      <c r="C279" s="22"/>
      <c r="D279" s="22"/>
      <c r="E279" s="22"/>
      <c r="F279" s="22"/>
      <c r="G279" s="22"/>
      <c r="H279" s="22"/>
      <c r="I279" s="22"/>
      <c r="J279" s="39"/>
      <c r="K279" s="39"/>
      <c r="L279" s="22"/>
      <c r="M279" s="22"/>
      <c r="N279" s="22"/>
      <c r="O279" s="22"/>
      <c r="P279" s="22"/>
      <c r="Q279" s="22"/>
      <c r="R279" s="22"/>
      <c r="S279" s="22"/>
      <c r="T279" s="22"/>
      <c r="U279" s="22"/>
      <c r="V279" s="22"/>
      <c r="W279" s="22"/>
    </row>
    <row r="280" spans="1:23" ht="15.75" customHeight="1">
      <c r="A280" s="1"/>
      <c r="B280" s="1"/>
      <c r="C280" s="22"/>
      <c r="D280" s="22"/>
      <c r="E280" s="22"/>
      <c r="F280" s="22"/>
      <c r="G280" s="22"/>
      <c r="H280" s="22"/>
      <c r="I280" s="22"/>
      <c r="J280" s="39"/>
      <c r="K280" s="39"/>
      <c r="L280" s="22"/>
      <c r="M280" s="22"/>
      <c r="N280" s="22"/>
      <c r="O280" s="22"/>
      <c r="P280" s="22"/>
      <c r="Q280" s="22"/>
      <c r="R280" s="22"/>
      <c r="S280" s="22"/>
      <c r="T280" s="22"/>
      <c r="U280" s="22"/>
      <c r="V280" s="22"/>
      <c r="W280" s="22"/>
    </row>
    <row r="281" spans="1:23" ht="15.75" customHeight="1">
      <c r="A281" s="1"/>
      <c r="B281" s="1"/>
      <c r="C281" s="22"/>
      <c r="D281" s="22"/>
      <c r="E281" s="22"/>
      <c r="F281" s="22"/>
      <c r="G281" s="22"/>
      <c r="H281" s="22"/>
      <c r="I281" s="22"/>
      <c r="J281" s="39"/>
      <c r="K281" s="39"/>
      <c r="L281" s="22"/>
      <c r="M281" s="22"/>
      <c r="N281" s="22"/>
      <c r="O281" s="22"/>
      <c r="P281" s="22"/>
      <c r="Q281" s="22"/>
      <c r="R281" s="22"/>
      <c r="S281" s="22"/>
      <c r="T281" s="22"/>
      <c r="U281" s="22"/>
      <c r="V281" s="22"/>
      <c r="W281" s="22"/>
    </row>
    <row r="282" spans="1:23" ht="15.75" customHeight="1">
      <c r="A282" s="1"/>
      <c r="B282" s="1"/>
      <c r="C282" s="22"/>
      <c r="D282" s="22"/>
      <c r="E282" s="22"/>
      <c r="F282" s="22"/>
      <c r="G282" s="22"/>
      <c r="H282" s="22"/>
      <c r="I282" s="22"/>
      <c r="J282" s="39"/>
      <c r="K282" s="39"/>
      <c r="L282" s="22"/>
      <c r="M282" s="22"/>
      <c r="N282" s="22"/>
      <c r="O282" s="22"/>
      <c r="P282" s="22"/>
      <c r="Q282" s="22"/>
      <c r="R282" s="22"/>
      <c r="S282" s="22"/>
      <c r="T282" s="22"/>
      <c r="U282" s="22"/>
      <c r="V282" s="22"/>
      <c r="W282" s="22"/>
    </row>
    <row r="283" spans="1:23" ht="15.75" customHeight="1">
      <c r="A283" s="1"/>
      <c r="B283" s="1"/>
      <c r="C283" s="22"/>
      <c r="D283" s="22"/>
      <c r="E283" s="22"/>
      <c r="F283" s="22"/>
      <c r="G283" s="22"/>
      <c r="H283" s="22"/>
      <c r="I283" s="22"/>
      <c r="J283" s="39"/>
      <c r="K283" s="39"/>
      <c r="L283" s="22"/>
      <c r="M283" s="22"/>
      <c r="N283" s="22"/>
      <c r="O283" s="22"/>
      <c r="P283" s="22"/>
      <c r="Q283" s="22"/>
      <c r="R283" s="22"/>
      <c r="S283" s="22"/>
      <c r="T283" s="22"/>
      <c r="U283" s="22"/>
      <c r="V283" s="22"/>
      <c r="W283" s="22"/>
    </row>
    <row r="284" spans="1:23" ht="15.75" customHeight="1">
      <c r="A284" s="1"/>
      <c r="B284" s="1"/>
      <c r="C284" s="22"/>
      <c r="D284" s="22"/>
      <c r="E284" s="22"/>
      <c r="F284" s="22"/>
      <c r="G284" s="22"/>
      <c r="H284" s="22"/>
      <c r="I284" s="22"/>
      <c r="J284" s="39"/>
      <c r="K284" s="39"/>
      <c r="L284" s="22"/>
      <c r="M284" s="22"/>
      <c r="N284" s="22"/>
      <c r="O284" s="22"/>
      <c r="P284" s="22"/>
      <c r="Q284" s="22"/>
      <c r="R284" s="22"/>
      <c r="S284" s="22"/>
      <c r="T284" s="22"/>
      <c r="U284" s="22"/>
      <c r="V284" s="22"/>
      <c r="W284" s="22"/>
    </row>
    <row r="285" spans="1:23" ht="15.75" customHeight="1">
      <c r="A285" s="1"/>
      <c r="B285" s="1"/>
      <c r="C285" s="22"/>
      <c r="D285" s="22"/>
      <c r="E285" s="22"/>
      <c r="F285" s="22"/>
      <c r="G285" s="22"/>
      <c r="H285" s="22"/>
      <c r="I285" s="22"/>
      <c r="J285" s="39"/>
      <c r="K285" s="39"/>
      <c r="L285" s="22"/>
      <c r="M285" s="22"/>
      <c r="N285" s="22"/>
      <c r="O285" s="22"/>
      <c r="P285" s="22"/>
      <c r="Q285" s="22"/>
      <c r="R285" s="22"/>
      <c r="S285" s="22"/>
      <c r="T285" s="22"/>
      <c r="U285" s="22"/>
      <c r="V285" s="22"/>
      <c r="W285" s="22"/>
    </row>
    <row r="286" spans="1:23" ht="15.75" customHeight="1">
      <c r="A286" s="1"/>
      <c r="B286" s="1"/>
      <c r="C286" s="22"/>
      <c r="D286" s="22"/>
      <c r="E286" s="22"/>
      <c r="F286" s="22"/>
      <c r="G286" s="22"/>
      <c r="H286" s="22"/>
      <c r="I286" s="22"/>
      <c r="J286" s="39"/>
      <c r="K286" s="39"/>
      <c r="L286" s="22"/>
      <c r="M286" s="22"/>
      <c r="N286" s="22"/>
      <c r="O286" s="22"/>
      <c r="P286" s="22"/>
      <c r="Q286" s="22"/>
      <c r="R286" s="22"/>
      <c r="S286" s="22"/>
      <c r="T286" s="22"/>
      <c r="U286" s="22"/>
      <c r="V286" s="22"/>
      <c r="W286" s="22"/>
    </row>
    <row r="287" spans="1:23" ht="15.75" customHeight="1">
      <c r="A287" s="1"/>
      <c r="B287" s="1"/>
      <c r="C287" s="22"/>
      <c r="D287" s="22"/>
      <c r="E287" s="22"/>
      <c r="F287" s="22"/>
      <c r="G287" s="22"/>
      <c r="H287" s="22"/>
      <c r="I287" s="22"/>
      <c r="J287" s="39"/>
      <c r="K287" s="39"/>
      <c r="L287" s="22"/>
      <c r="M287" s="22"/>
      <c r="N287" s="22"/>
      <c r="O287" s="22"/>
      <c r="P287" s="22"/>
      <c r="Q287" s="22"/>
      <c r="R287" s="22"/>
      <c r="S287" s="22"/>
      <c r="T287" s="22"/>
      <c r="U287" s="22"/>
      <c r="V287" s="22"/>
      <c r="W287" s="22"/>
    </row>
    <row r="288" spans="1:23" ht="15.75" customHeight="1">
      <c r="A288" s="1"/>
      <c r="B288" s="1"/>
      <c r="C288" s="22"/>
      <c r="D288" s="22"/>
      <c r="E288" s="22"/>
      <c r="F288" s="22"/>
      <c r="G288" s="22"/>
      <c r="H288" s="22"/>
      <c r="I288" s="22"/>
      <c r="J288" s="39"/>
      <c r="K288" s="39"/>
      <c r="L288" s="22"/>
      <c r="M288" s="22"/>
      <c r="N288" s="22"/>
      <c r="O288" s="22"/>
      <c r="P288" s="22"/>
      <c r="Q288" s="22"/>
      <c r="R288" s="22"/>
      <c r="S288" s="22"/>
      <c r="T288" s="22"/>
      <c r="U288" s="22"/>
      <c r="V288" s="22"/>
      <c r="W288" s="22"/>
    </row>
    <row r="289" spans="1:23" ht="15.75" customHeight="1">
      <c r="A289" s="1"/>
      <c r="B289" s="1"/>
      <c r="C289" s="22"/>
      <c r="D289" s="22"/>
      <c r="E289" s="22"/>
      <c r="F289" s="22"/>
      <c r="G289" s="22"/>
      <c r="H289" s="22"/>
      <c r="I289" s="22"/>
      <c r="J289" s="39"/>
      <c r="K289" s="39"/>
      <c r="L289" s="22"/>
      <c r="M289" s="22"/>
      <c r="N289" s="22"/>
      <c r="O289" s="22"/>
      <c r="P289" s="22"/>
      <c r="Q289" s="22"/>
      <c r="R289" s="22"/>
      <c r="S289" s="22"/>
      <c r="T289" s="22"/>
      <c r="U289" s="22"/>
      <c r="V289" s="22"/>
      <c r="W289" s="22"/>
    </row>
    <row r="290" spans="1:23" ht="15.75" customHeight="1">
      <c r="A290" s="1"/>
      <c r="B290" s="1"/>
      <c r="C290" s="22"/>
      <c r="D290" s="22"/>
      <c r="E290" s="22"/>
      <c r="F290" s="22"/>
      <c r="G290" s="22"/>
      <c r="H290" s="22"/>
      <c r="I290" s="22"/>
      <c r="J290" s="39"/>
      <c r="K290" s="39"/>
      <c r="L290" s="22"/>
      <c r="M290" s="22"/>
      <c r="N290" s="22"/>
      <c r="O290" s="22"/>
      <c r="P290" s="22"/>
      <c r="Q290" s="22"/>
      <c r="R290" s="22"/>
      <c r="S290" s="22"/>
      <c r="T290" s="22"/>
      <c r="U290" s="22"/>
      <c r="V290" s="22"/>
      <c r="W290" s="22"/>
    </row>
    <row r="291" spans="1:23" ht="15.75" customHeight="1">
      <c r="A291" s="1"/>
      <c r="B291" s="1"/>
      <c r="C291" s="22"/>
      <c r="D291" s="22"/>
      <c r="E291" s="22"/>
      <c r="F291" s="22"/>
      <c r="G291" s="22"/>
      <c r="H291" s="22"/>
      <c r="I291" s="22"/>
      <c r="J291" s="39"/>
      <c r="K291" s="39"/>
      <c r="L291" s="22"/>
      <c r="M291" s="22"/>
      <c r="N291" s="22"/>
      <c r="O291" s="22"/>
      <c r="P291" s="22"/>
      <c r="Q291" s="22"/>
      <c r="R291" s="22"/>
      <c r="S291" s="22"/>
      <c r="T291" s="22"/>
      <c r="U291" s="22"/>
      <c r="V291" s="22"/>
      <c r="W291" s="22"/>
    </row>
    <row r="292" spans="1:23" ht="15.75" customHeight="1">
      <c r="A292" s="1"/>
      <c r="B292" s="1"/>
      <c r="C292" s="22"/>
      <c r="D292" s="22"/>
      <c r="E292" s="22"/>
      <c r="F292" s="22"/>
      <c r="G292" s="22"/>
      <c r="H292" s="22"/>
      <c r="I292" s="22"/>
      <c r="J292" s="39"/>
      <c r="K292" s="39"/>
      <c r="L292" s="22"/>
      <c r="M292" s="22"/>
      <c r="N292" s="22"/>
      <c r="O292" s="22"/>
      <c r="P292" s="22"/>
      <c r="Q292" s="22"/>
      <c r="R292" s="22"/>
      <c r="S292" s="22"/>
      <c r="T292" s="22"/>
      <c r="U292" s="22"/>
      <c r="V292" s="22"/>
      <c r="W292" s="22"/>
    </row>
    <row r="293" spans="1:23" ht="15.75" customHeight="1">
      <c r="A293" s="1"/>
      <c r="B293" s="1"/>
      <c r="C293" s="22"/>
      <c r="D293" s="22"/>
      <c r="E293" s="22"/>
      <c r="F293" s="22"/>
      <c r="G293" s="22"/>
      <c r="H293" s="22"/>
      <c r="I293" s="22"/>
      <c r="J293" s="39"/>
      <c r="K293" s="39"/>
      <c r="L293" s="22"/>
      <c r="M293" s="22"/>
      <c r="N293" s="22"/>
      <c r="O293" s="22"/>
      <c r="P293" s="22"/>
      <c r="Q293" s="22"/>
      <c r="R293" s="22"/>
      <c r="S293" s="22"/>
      <c r="T293" s="22"/>
      <c r="U293" s="22"/>
      <c r="V293" s="22"/>
      <c r="W293" s="22"/>
    </row>
    <row r="294" spans="1:23" ht="15.75" customHeight="1">
      <c r="A294" s="1"/>
      <c r="B294" s="1"/>
      <c r="C294" s="22"/>
      <c r="D294" s="22"/>
      <c r="E294" s="22"/>
      <c r="F294" s="22"/>
      <c r="G294" s="22"/>
      <c r="H294" s="22"/>
      <c r="I294" s="22"/>
      <c r="J294" s="39"/>
      <c r="K294" s="39"/>
      <c r="L294" s="22"/>
      <c r="M294" s="22"/>
      <c r="N294" s="22"/>
      <c r="O294" s="22"/>
      <c r="P294" s="22"/>
      <c r="Q294" s="22"/>
      <c r="R294" s="22"/>
      <c r="S294" s="22"/>
      <c r="T294" s="22"/>
      <c r="U294" s="22"/>
      <c r="V294" s="22"/>
      <c r="W294" s="22"/>
    </row>
    <row r="295" spans="1:23" ht="15.75" customHeight="1">
      <c r="A295" s="1"/>
      <c r="B295" s="1"/>
      <c r="C295" s="22"/>
      <c r="D295" s="22"/>
      <c r="E295" s="22"/>
      <c r="F295" s="22"/>
      <c r="G295" s="22"/>
      <c r="H295" s="22"/>
      <c r="I295" s="22"/>
      <c r="J295" s="39"/>
      <c r="K295" s="39"/>
      <c r="L295" s="22"/>
      <c r="M295" s="22"/>
      <c r="N295" s="22"/>
      <c r="O295" s="22"/>
      <c r="P295" s="22"/>
      <c r="Q295" s="22"/>
      <c r="R295" s="22"/>
      <c r="S295" s="22"/>
      <c r="T295" s="22"/>
      <c r="U295" s="22"/>
      <c r="V295" s="22"/>
      <c r="W295" s="22"/>
    </row>
    <row r="296" spans="1:23" ht="15.75" customHeight="1">
      <c r="A296" s="1"/>
      <c r="B296" s="1"/>
      <c r="C296" s="22"/>
      <c r="D296" s="22"/>
      <c r="E296" s="22"/>
      <c r="F296" s="22"/>
      <c r="G296" s="22"/>
      <c r="H296" s="22"/>
      <c r="I296" s="22"/>
      <c r="J296" s="39"/>
      <c r="K296" s="39"/>
      <c r="L296" s="22"/>
      <c r="M296" s="22"/>
      <c r="N296" s="22"/>
      <c r="O296" s="22"/>
      <c r="P296" s="22"/>
      <c r="Q296" s="22"/>
      <c r="R296" s="22"/>
      <c r="S296" s="22"/>
      <c r="T296" s="22"/>
      <c r="U296" s="22"/>
      <c r="V296" s="22"/>
      <c r="W296" s="22"/>
    </row>
    <row r="297" spans="1:23" ht="20.100000000000001" customHeight="1">
      <c r="A297" s="1"/>
      <c r="B297" s="1"/>
      <c r="C297" s="282" t="s">
        <v>123</v>
      </c>
      <c r="D297" s="283"/>
      <c r="E297" s="283"/>
      <c r="F297" s="283"/>
      <c r="G297" s="283"/>
      <c r="H297" s="283"/>
      <c r="I297" s="284"/>
    </row>
    <row r="298" spans="1:23" ht="15.75" customHeight="1">
      <c r="A298" s="1"/>
      <c r="B298" s="1"/>
      <c r="C298" s="17"/>
      <c r="D298" s="19"/>
      <c r="E298" s="19"/>
      <c r="F298" s="19"/>
      <c r="G298" s="19"/>
      <c r="H298" s="19"/>
      <c r="I298" s="19"/>
      <c r="J298" s="20"/>
      <c r="K298" s="20"/>
      <c r="L298" s="20"/>
      <c r="M298" s="20"/>
      <c r="N298" s="20"/>
      <c r="O298" s="20"/>
      <c r="P298" s="20"/>
      <c r="Q298" s="20"/>
      <c r="R298" s="20"/>
      <c r="S298" s="20"/>
      <c r="T298" s="20"/>
      <c r="U298" s="20"/>
      <c r="V298" s="21"/>
    </row>
    <row r="299" spans="1:23" ht="15.75" hidden="1" customHeight="1">
      <c r="A299" s="1"/>
      <c r="B299" s="1"/>
      <c r="C299" s="17"/>
      <c r="D299" s="19"/>
      <c r="E299" s="19"/>
      <c r="F299" s="19"/>
      <c r="G299" s="19"/>
      <c r="H299" s="19"/>
      <c r="I299" s="19"/>
      <c r="J299" s="22"/>
      <c r="K299" s="22"/>
      <c r="L299" s="22"/>
      <c r="M299" s="22"/>
      <c r="N299" s="22"/>
      <c r="O299" s="22"/>
      <c r="P299" s="22"/>
      <c r="Q299" s="22"/>
      <c r="R299" s="22"/>
      <c r="S299" s="22"/>
      <c r="T299" s="22"/>
      <c r="U299" s="22"/>
      <c r="V299" s="23"/>
    </row>
    <row r="300" spans="1:23" ht="30" customHeight="1">
      <c r="A300" s="1"/>
      <c r="B300" s="1"/>
      <c r="C300" s="17"/>
      <c r="D300" s="285" t="s">
        <v>124</v>
      </c>
      <c r="E300" s="285"/>
      <c r="F300" s="285"/>
      <c r="G300" s="285"/>
      <c r="H300" s="285"/>
      <c r="I300" s="285"/>
      <c r="J300" s="285"/>
      <c r="K300" s="285"/>
      <c r="L300" s="285"/>
      <c r="M300" s="285"/>
      <c r="N300" s="285"/>
      <c r="O300" s="285"/>
      <c r="P300" s="285"/>
      <c r="Q300" s="285"/>
      <c r="R300" s="285"/>
      <c r="S300" s="285"/>
      <c r="T300" s="285"/>
      <c r="U300" s="285"/>
      <c r="V300" s="127"/>
      <c r="W300" s="128"/>
    </row>
    <row r="301" spans="1:23" ht="30" customHeight="1">
      <c r="A301" s="1">
        <f>IF(COUNTIF(K302:K359,"○")&lt;1, 1001, 0)</f>
        <v>1001</v>
      </c>
      <c r="B301" s="1"/>
      <c r="C301" s="129"/>
      <c r="D301" s="96" t="s">
        <v>125</v>
      </c>
      <c r="E301" s="96"/>
      <c r="F301" s="96"/>
      <c r="G301" s="96"/>
      <c r="H301" s="96"/>
      <c r="I301" s="96"/>
      <c r="J301" s="130"/>
      <c r="K301" s="131" t="s">
        <v>126</v>
      </c>
      <c r="L301" s="132" t="s">
        <v>127</v>
      </c>
      <c r="M301" s="286" t="s">
        <v>128</v>
      </c>
      <c r="N301" s="286"/>
      <c r="O301" s="286"/>
      <c r="P301" s="286"/>
      <c r="Q301" s="287" t="s">
        <v>129</v>
      </c>
      <c r="R301" s="288"/>
      <c r="S301" s="289" t="s">
        <v>210</v>
      </c>
      <c r="T301" s="290"/>
      <c r="U301" s="291"/>
      <c r="V301" s="44"/>
    </row>
    <row r="302" spans="1:23" ht="20.100000000000001" customHeight="1">
      <c r="A302" s="22">
        <f>IF(AND(K302="○", OR(Q302="",S302="")),1001,0)</f>
        <v>0</v>
      </c>
      <c r="B302" s="1"/>
      <c r="C302" s="133"/>
      <c r="D302" s="134">
        <v>1</v>
      </c>
      <c r="E302" s="268" t="s">
        <v>130</v>
      </c>
      <c r="F302" s="198" t="s">
        <v>131</v>
      </c>
      <c r="G302" s="199"/>
      <c r="H302" s="199"/>
      <c r="I302" s="199"/>
      <c r="J302" s="200"/>
      <c r="K302" s="135"/>
      <c r="L302" s="271"/>
      <c r="M302" s="257" t="s">
        <v>132</v>
      </c>
      <c r="N302" s="258"/>
      <c r="O302" s="258"/>
      <c r="P302" s="259"/>
      <c r="Q302" s="201"/>
      <c r="R302" s="202"/>
      <c r="S302" s="205"/>
      <c r="T302" s="206"/>
      <c r="U302" s="207"/>
      <c r="V302" s="44"/>
    </row>
    <row r="303" spans="1:23" ht="20.100000000000001" customHeight="1">
      <c r="A303" s="1">
        <f>IF(AND(K303="○", OR(Q302="",S302="")),1001,0)</f>
        <v>0</v>
      </c>
      <c r="B303" s="1"/>
      <c r="C303" s="133"/>
      <c r="D303" s="136">
        <f>D302+1</f>
        <v>2</v>
      </c>
      <c r="E303" s="269"/>
      <c r="F303" s="184" t="s">
        <v>133</v>
      </c>
      <c r="G303" s="185"/>
      <c r="H303" s="185"/>
      <c r="I303" s="185"/>
      <c r="J303" s="186"/>
      <c r="K303" s="137"/>
      <c r="L303" s="272"/>
      <c r="M303" s="165"/>
      <c r="N303" s="166"/>
      <c r="O303" s="166"/>
      <c r="P303" s="167"/>
      <c r="Q303" s="203"/>
      <c r="R303" s="204"/>
      <c r="S303" s="203"/>
      <c r="T303" s="208"/>
      <c r="U303" s="209"/>
      <c r="V303" s="44"/>
    </row>
    <row r="304" spans="1:23" ht="20.100000000000001" customHeight="1">
      <c r="A304" s="1">
        <f>IF(AND(K304="○", OR(Q302="",S302="")),1001,0)</f>
        <v>0</v>
      </c>
      <c r="B304" s="1"/>
      <c r="C304" s="133"/>
      <c r="D304" s="138">
        <f t="shared" ref="D304:D359" si="1">D303+1</f>
        <v>3</v>
      </c>
      <c r="E304" s="270"/>
      <c r="F304" s="246" t="s">
        <v>134</v>
      </c>
      <c r="G304" s="247"/>
      <c r="H304" s="247"/>
      <c r="I304" s="247"/>
      <c r="J304" s="248"/>
      <c r="K304" s="139"/>
      <c r="L304" s="273"/>
      <c r="M304" s="168"/>
      <c r="N304" s="169"/>
      <c r="O304" s="169"/>
      <c r="P304" s="170"/>
      <c r="Q304" s="203"/>
      <c r="R304" s="204"/>
      <c r="S304" s="274"/>
      <c r="T304" s="275"/>
      <c r="U304" s="276"/>
      <c r="V304" s="44"/>
    </row>
    <row r="305" spans="1:22" ht="20.100000000000001" customHeight="1">
      <c r="A305" s="1">
        <f>IF(AND(K305="○", OR(Q305="",S305="")),1001,0)</f>
        <v>0</v>
      </c>
      <c r="B305" s="1"/>
      <c r="C305" s="133"/>
      <c r="D305" s="97">
        <f t="shared" si="1"/>
        <v>4</v>
      </c>
      <c r="E305" s="251" t="s">
        <v>135</v>
      </c>
      <c r="F305" s="198" t="s">
        <v>136</v>
      </c>
      <c r="G305" s="199"/>
      <c r="H305" s="199"/>
      <c r="I305" s="199"/>
      <c r="J305" s="200"/>
      <c r="K305" s="140"/>
      <c r="L305" s="261"/>
      <c r="M305" s="187" t="s">
        <v>137</v>
      </c>
      <c r="N305" s="188"/>
      <c r="O305" s="188"/>
      <c r="P305" s="189"/>
      <c r="Q305" s="264"/>
      <c r="R305" s="265"/>
      <c r="S305" s="266"/>
      <c r="T305" s="244"/>
      <c r="U305" s="245"/>
      <c r="V305" s="44"/>
    </row>
    <row r="306" spans="1:22" ht="20.100000000000001" customHeight="1">
      <c r="A306" s="1"/>
      <c r="B306" s="1"/>
      <c r="C306" s="24"/>
      <c r="D306" s="98">
        <f t="shared" si="1"/>
        <v>5</v>
      </c>
      <c r="E306" s="252"/>
      <c r="F306" s="184" t="s">
        <v>138</v>
      </c>
      <c r="G306" s="185"/>
      <c r="H306" s="185"/>
      <c r="I306" s="185"/>
      <c r="J306" s="186"/>
      <c r="K306" s="137"/>
      <c r="L306" s="262"/>
      <c r="M306" s="267"/>
      <c r="N306" s="267"/>
      <c r="O306" s="267"/>
      <c r="P306" s="267"/>
      <c r="Q306" s="235"/>
      <c r="R306" s="236"/>
      <c r="S306" s="235"/>
      <c r="T306" s="239"/>
      <c r="U306" s="240"/>
      <c r="V306" s="44"/>
    </row>
    <row r="307" spans="1:22" ht="20.100000000000001" customHeight="1">
      <c r="A307" s="1"/>
      <c r="B307" s="1"/>
      <c r="C307" s="24"/>
      <c r="D307" s="98">
        <f t="shared" si="1"/>
        <v>6</v>
      </c>
      <c r="E307" s="252"/>
      <c r="F307" s="184" t="s">
        <v>139</v>
      </c>
      <c r="G307" s="185"/>
      <c r="H307" s="185"/>
      <c r="I307" s="185"/>
      <c r="J307" s="186"/>
      <c r="K307" s="137"/>
      <c r="L307" s="262"/>
      <c r="M307" s="234"/>
      <c r="N307" s="234"/>
      <c r="O307" s="234"/>
      <c r="P307" s="234"/>
      <c r="Q307" s="237"/>
      <c r="R307" s="238"/>
      <c r="S307" s="237"/>
      <c r="T307" s="241"/>
      <c r="U307" s="242"/>
      <c r="V307" s="44"/>
    </row>
    <row r="308" spans="1:22" ht="20.100000000000001" customHeight="1">
      <c r="A308" s="1"/>
      <c r="B308" s="1"/>
      <c r="C308" s="24"/>
      <c r="D308" s="98">
        <f t="shared" si="1"/>
        <v>7</v>
      </c>
      <c r="E308" s="252"/>
      <c r="F308" s="184" t="s">
        <v>140</v>
      </c>
      <c r="G308" s="185"/>
      <c r="H308" s="185"/>
      <c r="I308" s="185"/>
      <c r="J308" s="186"/>
      <c r="K308" s="137"/>
      <c r="L308" s="262"/>
      <c r="M308" s="234"/>
      <c r="N308" s="234"/>
      <c r="O308" s="234"/>
      <c r="P308" s="234"/>
      <c r="Q308" s="237"/>
      <c r="R308" s="238"/>
      <c r="S308" s="237"/>
      <c r="T308" s="241"/>
      <c r="U308" s="242"/>
      <c r="V308" s="44"/>
    </row>
    <row r="309" spans="1:22" ht="20.100000000000001" customHeight="1">
      <c r="A309" s="1"/>
      <c r="B309" s="1"/>
      <c r="C309" s="24"/>
      <c r="D309" s="98">
        <f t="shared" si="1"/>
        <v>8</v>
      </c>
      <c r="E309" s="252"/>
      <c r="F309" s="184" t="s">
        <v>141</v>
      </c>
      <c r="G309" s="185"/>
      <c r="H309" s="185"/>
      <c r="I309" s="185"/>
      <c r="J309" s="186"/>
      <c r="K309" s="137"/>
      <c r="L309" s="262"/>
      <c r="M309" s="234"/>
      <c r="N309" s="234"/>
      <c r="O309" s="234"/>
      <c r="P309" s="234"/>
      <c r="Q309" s="237"/>
      <c r="R309" s="238"/>
      <c r="S309" s="237"/>
      <c r="T309" s="241"/>
      <c r="U309" s="242"/>
      <c r="V309" s="44"/>
    </row>
    <row r="310" spans="1:22" ht="20.100000000000001" customHeight="1">
      <c r="A310" s="1"/>
      <c r="B310" s="1"/>
      <c r="C310" s="24"/>
      <c r="D310" s="98">
        <f t="shared" si="1"/>
        <v>9</v>
      </c>
      <c r="E310" s="252"/>
      <c r="F310" s="184" t="s">
        <v>142</v>
      </c>
      <c r="G310" s="185"/>
      <c r="H310" s="185"/>
      <c r="I310" s="185"/>
      <c r="J310" s="186"/>
      <c r="K310" s="137"/>
      <c r="L310" s="262"/>
      <c r="M310" s="234"/>
      <c r="N310" s="234"/>
      <c r="O310" s="234"/>
      <c r="P310" s="234"/>
      <c r="Q310" s="237"/>
      <c r="R310" s="238"/>
      <c r="S310" s="237"/>
      <c r="T310" s="241"/>
      <c r="U310" s="242"/>
      <c r="V310" s="44"/>
    </row>
    <row r="311" spans="1:22" ht="20.100000000000001" customHeight="1">
      <c r="A311" s="1"/>
      <c r="B311" s="1"/>
      <c r="C311" s="24"/>
      <c r="D311" s="98">
        <f t="shared" si="1"/>
        <v>10</v>
      </c>
      <c r="E311" s="252"/>
      <c r="F311" s="184" t="s">
        <v>143</v>
      </c>
      <c r="G311" s="185"/>
      <c r="H311" s="185"/>
      <c r="I311" s="185"/>
      <c r="J311" s="186"/>
      <c r="K311" s="137"/>
      <c r="L311" s="262"/>
      <c r="M311" s="234"/>
      <c r="N311" s="234"/>
      <c r="O311" s="234"/>
      <c r="P311" s="234"/>
      <c r="Q311" s="237"/>
      <c r="R311" s="238"/>
      <c r="S311" s="237"/>
      <c r="T311" s="241"/>
      <c r="U311" s="242"/>
      <c r="V311" s="44"/>
    </row>
    <row r="312" spans="1:22" ht="20.100000000000001" customHeight="1">
      <c r="A312" s="1"/>
      <c r="B312" s="1"/>
      <c r="C312" s="24"/>
      <c r="D312" s="98">
        <f t="shared" si="1"/>
        <v>11</v>
      </c>
      <c r="E312" s="252"/>
      <c r="F312" s="184" t="s">
        <v>144</v>
      </c>
      <c r="G312" s="185"/>
      <c r="H312" s="185"/>
      <c r="I312" s="185"/>
      <c r="J312" s="186"/>
      <c r="K312" s="137"/>
      <c r="L312" s="262"/>
      <c r="M312" s="234"/>
      <c r="N312" s="234"/>
      <c r="O312" s="234"/>
      <c r="P312" s="234"/>
      <c r="Q312" s="237"/>
      <c r="R312" s="238"/>
      <c r="S312" s="237"/>
      <c r="T312" s="241"/>
      <c r="U312" s="242"/>
      <c r="V312" s="44"/>
    </row>
    <row r="313" spans="1:22" ht="20.100000000000001" customHeight="1">
      <c r="A313" s="1"/>
      <c r="B313" s="1"/>
      <c r="C313" s="24"/>
      <c r="D313" s="98">
        <f t="shared" si="1"/>
        <v>12</v>
      </c>
      <c r="E313" s="252"/>
      <c r="F313" s="184" t="s">
        <v>145</v>
      </c>
      <c r="G313" s="185"/>
      <c r="H313" s="185"/>
      <c r="I313" s="185"/>
      <c r="J313" s="186"/>
      <c r="K313" s="137"/>
      <c r="L313" s="262"/>
      <c r="M313" s="234"/>
      <c r="N313" s="234"/>
      <c r="O313" s="234"/>
      <c r="P313" s="234"/>
      <c r="Q313" s="237"/>
      <c r="R313" s="238"/>
      <c r="S313" s="237"/>
      <c r="T313" s="241"/>
      <c r="U313" s="242"/>
      <c r="V313" s="44"/>
    </row>
    <row r="314" spans="1:22" ht="20.100000000000001" customHeight="1">
      <c r="A314" s="1"/>
      <c r="B314" s="1"/>
      <c r="C314" s="24"/>
      <c r="D314" s="98">
        <f t="shared" si="1"/>
        <v>13</v>
      </c>
      <c r="E314" s="252"/>
      <c r="F314" s="184" t="s">
        <v>146</v>
      </c>
      <c r="G314" s="185"/>
      <c r="H314" s="185"/>
      <c r="I314" s="185"/>
      <c r="J314" s="186"/>
      <c r="K314" s="137"/>
      <c r="L314" s="262"/>
      <c r="M314" s="234"/>
      <c r="N314" s="234"/>
      <c r="O314" s="234"/>
      <c r="P314" s="234"/>
      <c r="Q314" s="237"/>
      <c r="R314" s="238"/>
      <c r="S314" s="237"/>
      <c r="T314" s="241"/>
      <c r="U314" s="242"/>
      <c r="V314" s="44"/>
    </row>
    <row r="315" spans="1:22" ht="20.100000000000001" customHeight="1">
      <c r="A315" s="1"/>
      <c r="B315" s="1"/>
      <c r="C315" s="24"/>
      <c r="D315" s="98">
        <f t="shared" si="1"/>
        <v>14</v>
      </c>
      <c r="E315" s="252"/>
      <c r="F315" s="184" t="s">
        <v>147</v>
      </c>
      <c r="G315" s="185"/>
      <c r="H315" s="185"/>
      <c r="I315" s="185"/>
      <c r="J315" s="186"/>
      <c r="K315" s="137"/>
      <c r="L315" s="262"/>
      <c r="M315" s="234"/>
      <c r="N315" s="234"/>
      <c r="O315" s="234"/>
      <c r="P315" s="234"/>
      <c r="Q315" s="237"/>
      <c r="R315" s="238"/>
      <c r="S315" s="237"/>
      <c r="T315" s="241"/>
      <c r="U315" s="242"/>
      <c r="V315" s="44"/>
    </row>
    <row r="316" spans="1:22" ht="20.100000000000001" customHeight="1">
      <c r="A316" s="1"/>
      <c r="B316" s="1"/>
      <c r="C316" s="24"/>
      <c r="D316" s="98">
        <f t="shared" si="1"/>
        <v>15</v>
      </c>
      <c r="E316" s="252"/>
      <c r="F316" s="184" t="s">
        <v>148</v>
      </c>
      <c r="G316" s="185"/>
      <c r="H316" s="185"/>
      <c r="I316" s="185"/>
      <c r="J316" s="186"/>
      <c r="K316" s="137"/>
      <c r="L316" s="262"/>
      <c r="M316" s="234"/>
      <c r="N316" s="234"/>
      <c r="O316" s="234"/>
      <c r="P316" s="234"/>
      <c r="Q316" s="237"/>
      <c r="R316" s="238"/>
      <c r="S316" s="237"/>
      <c r="T316" s="241"/>
      <c r="U316" s="242"/>
      <c r="V316" s="44"/>
    </row>
    <row r="317" spans="1:22" ht="20.100000000000001" customHeight="1">
      <c r="A317" s="1"/>
      <c r="B317" s="1"/>
      <c r="C317" s="24"/>
      <c r="D317" s="98">
        <f t="shared" si="1"/>
        <v>16</v>
      </c>
      <c r="E317" s="252"/>
      <c r="F317" s="184" t="s">
        <v>149</v>
      </c>
      <c r="G317" s="185"/>
      <c r="H317" s="185"/>
      <c r="I317" s="185"/>
      <c r="J317" s="186"/>
      <c r="K317" s="137"/>
      <c r="L317" s="262"/>
      <c r="M317" s="234"/>
      <c r="N317" s="234"/>
      <c r="O317" s="234"/>
      <c r="P317" s="234"/>
      <c r="Q317" s="237"/>
      <c r="R317" s="238"/>
      <c r="S317" s="237"/>
      <c r="T317" s="241"/>
      <c r="U317" s="242"/>
      <c r="V317" s="44"/>
    </row>
    <row r="318" spans="1:22" ht="20.100000000000001" customHeight="1">
      <c r="A318" s="1"/>
      <c r="B318" s="1"/>
      <c r="C318" s="24"/>
      <c r="D318" s="98">
        <f t="shared" si="1"/>
        <v>17</v>
      </c>
      <c r="E318" s="252"/>
      <c r="F318" s="184" t="s">
        <v>150</v>
      </c>
      <c r="G318" s="185"/>
      <c r="H318" s="185"/>
      <c r="I318" s="185"/>
      <c r="J318" s="186"/>
      <c r="K318" s="137"/>
      <c r="L318" s="262"/>
      <c r="M318" s="234"/>
      <c r="N318" s="234"/>
      <c r="O318" s="234"/>
      <c r="P318" s="234"/>
      <c r="Q318" s="237"/>
      <c r="R318" s="238"/>
      <c r="S318" s="237"/>
      <c r="T318" s="241"/>
      <c r="U318" s="242"/>
      <c r="V318" s="44"/>
    </row>
    <row r="319" spans="1:22" ht="20.100000000000001" customHeight="1">
      <c r="A319" s="1"/>
      <c r="B319" s="1"/>
      <c r="C319" s="24"/>
      <c r="D319" s="141">
        <f t="shared" si="1"/>
        <v>18</v>
      </c>
      <c r="E319" s="260"/>
      <c r="F319" s="246" t="s">
        <v>151</v>
      </c>
      <c r="G319" s="247"/>
      <c r="H319" s="247"/>
      <c r="I319" s="247"/>
      <c r="J319" s="248"/>
      <c r="K319" s="139"/>
      <c r="L319" s="263"/>
      <c r="M319" s="234"/>
      <c r="N319" s="234"/>
      <c r="O319" s="234"/>
      <c r="P319" s="234"/>
      <c r="Q319" s="237"/>
      <c r="R319" s="238"/>
      <c r="S319" s="243"/>
      <c r="T319" s="241"/>
      <c r="U319" s="242"/>
      <c r="V319" s="44"/>
    </row>
    <row r="320" spans="1:22" ht="20.100000000000001" customHeight="1">
      <c r="A320" s="1">
        <f>IF(AND(K320="○", L320="○", OR(Q320="",S320="")),1001,0)</f>
        <v>0</v>
      </c>
      <c r="B320" s="1"/>
      <c r="C320" s="133"/>
      <c r="D320" s="134">
        <f t="shared" si="1"/>
        <v>19</v>
      </c>
      <c r="E320" s="249" t="s">
        <v>152</v>
      </c>
      <c r="F320" s="251" t="s">
        <v>153</v>
      </c>
      <c r="G320" s="254" t="s">
        <v>154</v>
      </c>
      <c r="H320" s="255"/>
      <c r="I320" s="255"/>
      <c r="J320" s="256"/>
      <c r="K320" s="142"/>
      <c r="L320" s="140"/>
      <c r="M320" s="257" t="s">
        <v>155</v>
      </c>
      <c r="N320" s="258"/>
      <c r="O320" s="258"/>
      <c r="P320" s="259"/>
      <c r="Q320" s="201"/>
      <c r="R320" s="202"/>
      <c r="S320" s="205"/>
      <c r="T320" s="206"/>
      <c r="U320" s="207"/>
      <c r="V320" s="44"/>
    </row>
    <row r="321" spans="1:22" ht="20.100000000000001" customHeight="1">
      <c r="A321" s="1">
        <f>IF(AND(K321="○", L321="○", OR(Q320="",S320="")),1001,0)</f>
        <v>0</v>
      </c>
      <c r="B321" s="1"/>
      <c r="C321" s="133"/>
      <c r="D321" s="136">
        <f t="shared" si="1"/>
        <v>20</v>
      </c>
      <c r="E321" s="250"/>
      <c r="F321" s="252"/>
      <c r="G321" s="231" t="s">
        <v>156</v>
      </c>
      <c r="H321" s="232"/>
      <c r="I321" s="232"/>
      <c r="J321" s="233"/>
      <c r="K321" s="137"/>
      <c r="L321" s="137"/>
      <c r="M321" s="165"/>
      <c r="N321" s="166"/>
      <c r="O321" s="166"/>
      <c r="P321" s="167"/>
      <c r="Q321" s="203"/>
      <c r="R321" s="204"/>
      <c r="S321" s="203"/>
      <c r="T321" s="208"/>
      <c r="U321" s="209"/>
      <c r="V321" s="44"/>
    </row>
    <row r="322" spans="1:22" ht="20.100000000000001" customHeight="1">
      <c r="A322" s="1">
        <f>IF(AND(K322="○", L322="○", OR(Q320="",S320="")),1001,0)</f>
        <v>0</v>
      </c>
      <c r="B322" s="1"/>
      <c r="C322" s="133"/>
      <c r="D322" s="136">
        <f t="shared" si="1"/>
        <v>21</v>
      </c>
      <c r="E322" s="250"/>
      <c r="F322" s="252"/>
      <c r="G322" s="231" t="s">
        <v>157</v>
      </c>
      <c r="H322" s="232"/>
      <c r="I322" s="232"/>
      <c r="J322" s="233"/>
      <c r="K322" s="137"/>
      <c r="L322" s="137"/>
      <c r="M322" s="165"/>
      <c r="N322" s="166"/>
      <c r="O322" s="166"/>
      <c r="P322" s="167"/>
      <c r="Q322" s="203"/>
      <c r="R322" s="204"/>
      <c r="S322" s="203"/>
      <c r="T322" s="208"/>
      <c r="U322" s="209"/>
      <c r="V322" s="44"/>
    </row>
    <row r="323" spans="1:22" ht="20.100000000000001" customHeight="1">
      <c r="A323" s="1">
        <f>IF(AND(K323="○", L323="○", OR(Q320="",S320="")),1001,0)</f>
        <v>0</v>
      </c>
      <c r="B323" s="1"/>
      <c r="C323" s="133"/>
      <c r="D323" s="136">
        <f t="shared" si="1"/>
        <v>22</v>
      </c>
      <c r="E323" s="250"/>
      <c r="F323" s="252"/>
      <c r="G323" s="231" t="s">
        <v>158</v>
      </c>
      <c r="H323" s="232"/>
      <c r="I323" s="232"/>
      <c r="J323" s="233"/>
      <c r="K323" s="137"/>
      <c r="L323" s="137"/>
      <c r="M323" s="165"/>
      <c r="N323" s="166"/>
      <c r="O323" s="166"/>
      <c r="P323" s="167"/>
      <c r="Q323" s="203"/>
      <c r="R323" s="204"/>
      <c r="S323" s="203"/>
      <c r="T323" s="208"/>
      <c r="U323" s="209"/>
      <c r="V323" s="44"/>
    </row>
    <row r="324" spans="1:22" ht="20.100000000000001" customHeight="1">
      <c r="A324" s="1">
        <f>IF(AND(K324="○", L324="○", OR(Q320="",S320="")),1001,0)</f>
        <v>0</v>
      </c>
      <c r="B324" s="1"/>
      <c r="C324" s="133"/>
      <c r="D324" s="136">
        <f t="shared" si="1"/>
        <v>23</v>
      </c>
      <c r="E324" s="250"/>
      <c r="F324" s="252"/>
      <c r="G324" s="231" t="s">
        <v>159</v>
      </c>
      <c r="H324" s="232"/>
      <c r="I324" s="232"/>
      <c r="J324" s="233"/>
      <c r="K324" s="137"/>
      <c r="L324" s="137"/>
      <c r="M324" s="165"/>
      <c r="N324" s="166"/>
      <c r="O324" s="166"/>
      <c r="P324" s="167"/>
      <c r="Q324" s="203"/>
      <c r="R324" s="204"/>
      <c r="S324" s="203"/>
      <c r="T324" s="208"/>
      <c r="U324" s="209"/>
      <c r="V324" s="44"/>
    </row>
    <row r="325" spans="1:22" ht="20.100000000000001" customHeight="1">
      <c r="A325" s="1">
        <f>IF(AND(K325="○", L325="○", OR(Q320="",S320="")),1001,0)</f>
        <v>0</v>
      </c>
      <c r="B325" s="1"/>
      <c r="C325" s="133"/>
      <c r="D325" s="136">
        <f t="shared" si="1"/>
        <v>24</v>
      </c>
      <c r="E325" s="250"/>
      <c r="F325" s="252"/>
      <c r="G325" s="231" t="s">
        <v>160</v>
      </c>
      <c r="H325" s="232"/>
      <c r="I325" s="232"/>
      <c r="J325" s="233"/>
      <c r="K325" s="137"/>
      <c r="L325" s="137"/>
      <c r="M325" s="165"/>
      <c r="N325" s="166"/>
      <c r="O325" s="166"/>
      <c r="P325" s="167"/>
      <c r="Q325" s="203"/>
      <c r="R325" s="204"/>
      <c r="S325" s="203"/>
      <c r="T325" s="208"/>
      <c r="U325" s="209"/>
      <c r="V325" s="44"/>
    </row>
    <row r="326" spans="1:22" ht="20.100000000000001" customHeight="1">
      <c r="A326" s="1">
        <f>IF(AND(K326="○", L326="○", OR(Q320="",S320="")),1001,0)</f>
        <v>0</v>
      </c>
      <c r="B326" s="1"/>
      <c r="C326" s="133"/>
      <c r="D326" s="136">
        <f t="shared" si="1"/>
        <v>25</v>
      </c>
      <c r="E326" s="250"/>
      <c r="F326" s="252"/>
      <c r="G326" s="231" t="s">
        <v>161</v>
      </c>
      <c r="H326" s="232"/>
      <c r="I326" s="232"/>
      <c r="J326" s="233"/>
      <c r="K326" s="137"/>
      <c r="L326" s="137"/>
      <c r="M326" s="165"/>
      <c r="N326" s="166"/>
      <c r="O326" s="166"/>
      <c r="P326" s="167"/>
      <c r="Q326" s="203"/>
      <c r="R326" s="204"/>
      <c r="S326" s="203"/>
      <c r="T326" s="208"/>
      <c r="U326" s="209"/>
      <c r="V326" s="44"/>
    </row>
    <row r="327" spans="1:22" ht="20.100000000000001" customHeight="1">
      <c r="A327" s="1">
        <f>IF(AND(K327="○", L327="○", OR(Q320="",S320="")),1001,0)</f>
        <v>0</v>
      </c>
      <c r="B327" s="1"/>
      <c r="C327" s="133"/>
      <c r="D327" s="136">
        <f t="shared" si="1"/>
        <v>26</v>
      </c>
      <c r="E327" s="250"/>
      <c r="F327" s="252"/>
      <c r="G327" s="231" t="s">
        <v>162</v>
      </c>
      <c r="H327" s="232"/>
      <c r="I327" s="232"/>
      <c r="J327" s="233"/>
      <c r="K327" s="137"/>
      <c r="L327" s="137"/>
      <c r="M327" s="165"/>
      <c r="N327" s="166"/>
      <c r="O327" s="166"/>
      <c r="P327" s="167"/>
      <c r="Q327" s="203"/>
      <c r="R327" s="204"/>
      <c r="S327" s="203"/>
      <c r="T327" s="208"/>
      <c r="U327" s="209"/>
      <c r="V327" s="44"/>
    </row>
    <row r="328" spans="1:22" ht="20.100000000000001" customHeight="1">
      <c r="A328" s="1">
        <f>IF(AND(K328="○", L328="○", OR(Q320="",S320="")),1001,0)</f>
        <v>0</v>
      </c>
      <c r="B328" s="1"/>
      <c r="C328" s="133"/>
      <c r="D328" s="136">
        <f t="shared" si="1"/>
        <v>27</v>
      </c>
      <c r="E328" s="250"/>
      <c r="F328" s="252"/>
      <c r="G328" s="231" t="s">
        <v>163</v>
      </c>
      <c r="H328" s="232"/>
      <c r="I328" s="232"/>
      <c r="J328" s="233"/>
      <c r="K328" s="137"/>
      <c r="L328" s="137"/>
      <c r="M328" s="165"/>
      <c r="N328" s="166"/>
      <c r="O328" s="166"/>
      <c r="P328" s="167"/>
      <c r="Q328" s="203"/>
      <c r="R328" s="204"/>
      <c r="S328" s="203"/>
      <c r="T328" s="208"/>
      <c r="U328" s="209"/>
      <c r="V328" s="44"/>
    </row>
    <row r="329" spans="1:22" ht="20.100000000000001" customHeight="1">
      <c r="A329" s="1">
        <f>IF(AND(K329="○", L329="○", OR(Q320="",S320="")),1001,0)</f>
        <v>0</v>
      </c>
      <c r="B329" s="1"/>
      <c r="C329" s="133"/>
      <c r="D329" s="136">
        <f t="shared" si="1"/>
        <v>28</v>
      </c>
      <c r="E329" s="250"/>
      <c r="F329" s="252"/>
      <c r="G329" s="231" t="s">
        <v>164</v>
      </c>
      <c r="H329" s="232"/>
      <c r="I329" s="232"/>
      <c r="J329" s="233"/>
      <c r="K329" s="137"/>
      <c r="L329" s="137"/>
      <c r="M329" s="165"/>
      <c r="N329" s="166"/>
      <c r="O329" s="166"/>
      <c r="P329" s="167"/>
      <c r="Q329" s="203"/>
      <c r="R329" s="204"/>
      <c r="S329" s="203"/>
      <c r="T329" s="208"/>
      <c r="U329" s="209"/>
      <c r="V329" s="44"/>
    </row>
    <row r="330" spans="1:22" ht="20.100000000000001" customHeight="1">
      <c r="A330" s="1">
        <f>IF(AND(K330="○", L330="○", OR(Q320="",S320="")),1001,0)</f>
        <v>0</v>
      </c>
      <c r="B330" s="1"/>
      <c r="C330" s="133"/>
      <c r="D330" s="136">
        <f t="shared" si="1"/>
        <v>29</v>
      </c>
      <c r="E330" s="250"/>
      <c r="F330" s="252"/>
      <c r="G330" s="231" t="s">
        <v>165</v>
      </c>
      <c r="H330" s="232"/>
      <c r="I330" s="232"/>
      <c r="J330" s="233"/>
      <c r="K330" s="137"/>
      <c r="L330" s="137"/>
      <c r="M330" s="165"/>
      <c r="N330" s="166"/>
      <c r="O330" s="166"/>
      <c r="P330" s="167"/>
      <c r="Q330" s="203"/>
      <c r="R330" s="204"/>
      <c r="S330" s="203"/>
      <c r="T330" s="208"/>
      <c r="U330" s="209"/>
      <c r="V330" s="44"/>
    </row>
    <row r="331" spans="1:22" ht="20.100000000000001" customHeight="1">
      <c r="A331" s="22">
        <f>IF(AND(K331="○", L331="○", OR(Q320="",S320="")),1001,0)</f>
        <v>0</v>
      </c>
      <c r="B331" s="1"/>
      <c r="C331" s="133"/>
      <c r="D331" s="136">
        <f t="shared" si="1"/>
        <v>30</v>
      </c>
      <c r="E331" s="250"/>
      <c r="F331" s="252"/>
      <c r="G331" s="231" t="s">
        <v>166</v>
      </c>
      <c r="H331" s="232"/>
      <c r="I331" s="232"/>
      <c r="J331" s="233"/>
      <c r="K331" s="142"/>
      <c r="L331" s="142"/>
      <c r="M331" s="165"/>
      <c r="N331" s="166"/>
      <c r="O331" s="166"/>
      <c r="P331" s="167"/>
      <c r="Q331" s="203"/>
      <c r="R331" s="204"/>
      <c r="S331" s="203"/>
      <c r="T331" s="208"/>
      <c r="U331" s="209"/>
      <c r="V331" s="44"/>
    </row>
    <row r="332" spans="1:22" ht="20.100000000000001" customHeight="1">
      <c r="A332" s="1">
        <f>IF(AND(K332="○", L332="○", OR(Q320="",S320="")),1001,0)</f>
        <v>0</v>
      </c>
      <c r="B332" s="1"/>
      <c r="C332" s="133"/>
      <c r="D332" s="136">
        <f t="shared" si="1"/>
        <v>31</v>
      </c>
      <c r="E332" s="250"/>
      <c r="F332" s="252"/>
      <c r="G332" s="231" t="s">
        <v>167</v>
      </c>
      <c r="H332" s="232"/>
      <c r="I332" s="232"/>
      <c r="J332" s="233"/>
      <c r="K332" s="137"/>
      <c r="L332" s="137"/>
      <c r="M332" s="165"/>
      <c r="N332" s="166"/>
      <c r="O332" s="166"/>
      <c r="P332" s="167"/>
      <c r="Q332" s="203"/>
      <c r="R332" s="204"/>
      <c r="S332" s="203"/>
      <c r="T332" s="208"/>
      <c r="U332" s="209"/>
      <c r="V332" s="44"/>
    </row>
    <row r="333" spans="1:22" ht="20.100000000000001" customHeight="1">
      <c r="A333" s="1">
        <f>IF(AND(K333="○", L333="○", OR(Q320="",S320="")),1001,0)</f>
        <v>0</v>
      </c>
      <c r="B333" s="1"/>
      <c r="C333" s="133"/>
      <c r="D333" s="136">
        <f t="shared" si="1"/>
        <v>32</v>
      </c>
      <c r="E333" s="250"/>
      <c r="F333" s="252"/>
      <c r="G333" s="231" t="s">
        <v>168</v>
      </c>
      <c r="H333" s="232"/>
      <c r="I333" s="232"/>
      <c r="J333" s="233"/>
      <c r="K333" s="137"/>
      <c r="L333" s="137"/>
      <c r="M333" s="165"/>
      <c r="N333" s="166"/>
      <c r="O333" s="166"/>
      <c r="P333" s="167"/>
      <c r="Q333" s="203"/>
      <c r="R333" s="204"/>
      <c r="S333" s="203"/>
      <c r="T333" s="208"/>
      <c r="U333" s="209"/>
      <c r="V333" s="44"/>
    </row>
    <row r="334" spans="1:22" ht="20.100000000000001" customHeight="1">
      <c r="A334" s="1">
        <f>IF(AND(K334="○", L334="○", OR(Q320="",S320="")),1001,0)</f>
        <v>0</v>
      </c>
      <c r="B334" s="1"/>
      <c r="C334" s="133"/>
      <c r="D334" s="136">
        <f t="shared" si="1"/>
        <v>33</v>
      </c>
      <c r="E334" s="250"/>
      <c r="F334" s="252"/>
      <c r="G334" s="231" t="s">
        <v>169</v>
      </c>
      <c r="H334" s="232"/>
      <c r="I334" s="232"/>
      <c r="J334" s="233"/>
      <c r="K334" s="137"/>
      <c r="L334" s="137"/>
      <c r="M334" s="165"/>
      <c r="N334" s="166"/>
      <c r="O334" s="166"/>
      <c r="P334" s="167"/>
      <c r="Q334" s="203"/>
      <c r="R334" s="204"/>
      <c r="S334" s="203"/>
      <c r="T334" s="208"/>
      <c r="U334" s="209"/>
      <c r="V334" s="44"/>
    </row>
    <row r="335" spans="1:22" ht="20.100000000000001" customHeight="1">
      <c r="A335" s="1">
        <f>IF(AND(K335="○", L335="○", OR(Q320="",S320="")),1001,0)</f>
        <v>0</v>
      </c>
      <c r="B335" s="1"/>
      <c r="C335" s="133"/>
      <c r="D335" s="136">
        <f t="shared" si="1"/>
        <v>34</v>
      </c>
      <c r="E335" s="250"/>
      <c r="F335" s="252"/>
      <c r="G335" s="231" t="s">
        <v>170</v>
      </c>
      <c r="H335" s="232"/>
      <c r="I335" s="232"/>
      <c r="J335" s="233"/>
      <c r="K335" s="137"/>
      <c r="L335" s="137"/>
      <c r="M335" s="165"/>
      <c r="N335" s="166"/>
      <c r="O335" s="166"/>
      <c r="P335" s="167"/>
      <c r="Q335" s="203"/>
      <c r="R335" s="204"/>
      <c r="S335" s="203"/>
      <c r="T335" s="208"/>
      <c r="U335" s="209"/>
      <c r="V335" s="44"/>
    </row>
    <row r="336" spans="1:22" ht="20.100000000000001" customHeight="1">
      <c r="A336" s="1">
        <f>IF(AND(K336="○", L336="○", OR(Q320="",S320="")),1001,0)</f>
        <v>0</v>
      </c>
      <c r="B336" s="1"/>
      <c r="C336" s="133"/>
      <c r="D336" s="136">
        <f t="shared" si="1"/>
        <v>35</v>
      </c>
      <c r="E336" s="250"/>
      <c r="F336" s="252"/>
      <c r="G336" s="231" t="s">
        <v>171</v>
      </c>
      <c r="H336" s="232"/>
      <c r="I336" s="232"/>
      <c r="J336" s="233"/>
      <c r="K336" s="137"/>
      <c r="L336" s="137"/>
      <c r="M336" s="165"/>
      <c r="N336" s="166"/>
      <c r="O336" s="166"/>
      <c r="P336" s="167"/>
      <c r="Q336" s="203"/>
      <c r="R336" s="204"/>
      <c r="S336" s="203"/>
      <c r="T336" s="208"/>
      <c r="U336" s="209"/>
      <c r="V336" s="44"/>
    </row>
    <row r="337" spans="1:22" ht="20.100000000000001" customHeight="1">
      <c r="A337" s="1">
        <f>IF(AND(K337="○", L337="○", OR(Q320="",S320="")),1001,0)</f>
        <v>0</v>
      </c>
      <c r="B337" s="1"/>
      <c r="C337" s="133"/>
      <c r="D337" s="136">
        <f t="shared" si="1"/>
        <v>36</v>
      </c>
      <c r="E337" s="250"/>
      <c r="F337" s="252"/>
      <c r="G337" s="231" t="s">
        <v>172</v>
      </c>
      <c r="H337" s="232"/>
      <c r="I337" s="232"/>
      <c r="J337" s="233"/>
      <c r="K337" s="137"/>
      <c r="L337" s="137"/>
      <c r="M337" s="165"/>
      <c r="N337" s="166"/>
      <c r="O337" s="166"/>
      <c r="P337" s="167"/>
      <c r="Q337" s="203"/>
      <c r="R337" s="204"/>
      <c r="S337" s="203"/>
      <c r="T337" s="208"/>
      <c r="U337" s="209"/>
      <c r="V337" s="44"/>
    </row>
    <row r="338" spans="1:22" ht="20.100000000000001" customHeight="1">
      <c r="A338" s="1">
        <f>IF(AND(K338="○", L338="○", OR(Q320="",S320="")),1001,0)</f>
        <v>0</v>
      </c>
      <c r="B338" s="1"/>
      <c r="C338" s="133"/>
      <c r="D338" s="136">
        <f t="shared" si="1"/>
        <v>37</v>
      </c>
      <c r="E338" s="250"/>
      <c r="F338" s="252"/>
      <c r="G338" s="231" t="s">
        <v>173</v>
      </c>
      <c r="H338" s="232"/>
      <c r="I338" s="232"/>
      <c r="J338" s="233"/>
      <c r="K338" s="137"/>
      <c r="L338" s="137"/>
      <c r="M338" s="165"/>
      <c r="N338" s="166"/>
      <c r="O338" s="166"/>
      <c r="P338" s="167"/>
      <c r="Q338" s="203"/>
      <c r="R338" s="204"/>
      <c r="S338" s="203"/>
      <c r="T338" s="208"/>
      <c r="U338" s="209"/>
      <c r="V338" s="44"/>
    </row>
    <row r="339" spans="1:22" ht="20.100000000000001" customHeight="1">
      <c r="A339" s="1">
        <f>IF(AND(K339="○", L339="○", OR(Q320="",S320="")),1001,0)</f>
        <v>0</v>
      </c>
      <c r="B339" s="1"/>
      <c r="C339" s="133"/>
      <c r="D339" s="136">
        <f t="shared" si="1"/>
        <v>38</v>
      </c>
      <c r="E339" s="250"/>
      <c r="F339" s="252"/>
      <c r="G339" s="231" t="s">
        <v>174</v>
      </c>
      <c r="H339" s="232"/>
      <c r="I339" s="232"/>
      <c r="J339" s="233"/>
      <c r="K339" s="137"/>
      <c r="L339" s="137"/>
      <c r="M339" s="165"/>
      <c r="N339" s="166"/>
      <c r="O339" s="166"/>
      <c r="P339" s="167"/>
      <c r="Q339" s="203"/>
      <c r="R339" s="204"/>
      <c r="S339" s="203"/>
      <c r="T339" s="208"/>
      <c r="U339" s="209"/>
      <c r="V339" s="44"/>
    </row>
    <row r="340" spans="1:22" ht="20.100000000000001" customHeight="1">
      <c r="A340" s="1">
        <f>IF(AND(K340="○", L340="○", OR(Q320="",S320="")),1001,0)</f>
        <v>0</v>
      </c>
      <c r="B340" s="1"/>
      <c r="C340" s="133"/>
      <c r="D340" s="136">
        <f t="shared" si="1"/>
        <v>39</v>
      </c>
      <c r="E340" s="250"/>
      <c r="F340" s="253"/>
      <c r="G340" s="231" t="s">
        <v>175</v>
      </c>
      <c r="H340" s="232"/>
      <c r="I340" s="232"/>
      <c r="J340" s="233"/>
      <c r="K340" s="137"/>
      <c r="L340" s="137"/>
      <c r="M340" s="165"/>
      <c r="N340" s="166"/>
      <c r="O340" s="166"/>
      <c r="P340" s="167"/>
      <c r="Q340" s="174"/>
      <c r="R340" s="175"/>
      <c r="S340" s="174"/>
      <c r="T340" s="244"/>
      <c r="U340" s="245"/>
      <c r="V340" s="44"/>
    </row>
    <row r="341" spans="1:22" ht="20.100000000000001" customHeight="1">
      <c r="A341" s="1"/>
      <c r="B341" s="1"/>
      <c r="C341" s="133"/>
      <c r="D341" s="136">
        <f t="shared" si="1"/>
        <v>40</v>
      </c>
      <c r="E341" s="250"/>
      <c r="F341" s="231" t="s">
        <v>176</v>
      </c>
      <c r="G341" s="232"/>
      <c r="H341" s="232"/>
      <c r="I341" s="232"/>
      <c r="J341" s="233"/>
      <c r="K341" s="137"/>
      <c r="L341" s="143"/>
      <c r="M341" s="234"/>
      <c r="N341" s="234"/>
      <c r="O341" s="234"/>
      <c r="P341" s="234"/>
      <c r="Q341" s="235"/>
      <c r="R341" s="236"/>
      <c r="S341" s="235"/>
      <c r="T341" s="239"/>
      <c r="U341" s="240"/>
      <c r="V341" s="44"/>
    </row>
    <row r="342" spans="1:22" ht="20.100000000000001" customHeight="1">
      <c r="A342" s="1"/>
      <c r="B342" s="1"/>
      <c r="C342" s="133"/>
      <c r="D342" s="136">
        <f t="shared" si="1"/>
        <v>41</v>
      </c>
      <c r="E342" s="250"/>
      <c r="F342" s="231" t="s">
        <v>177</v>
      </c>
      <c r="G342" s="232"/>
      <c r="H342" s="232"/>
      <c r="I342" s="232"/>
      <c r="J342" s="233"/>
      <c r="K342" s="137"/>
      <c r="L342" s="144"/>
      <c r="M342" s="234"/>
      <c r="N342" s="234"/>
      <c r="O342" s="234"/>
      <c r="P342" s="234"/>
      <c r="Q342" s="237"/>
      <c r="R342" s="238"/>
      <c r="S342" s="237"/>
      <c r="T342" s="241"/>
      <c r="U342" s="242"/>
      <c r="V342" s="44"/>
    </row>
    <row r="343" spans="1:22" ht="20.100000000000001" customHeight="1">
      <c r="A343" s="1"/>
      <c r="B343" s="1"/>
      <c r="C343" s="133"/>
      <c r="D343" s="136">
        <f t="shared" si="1"/>
        <v>42</v>
      </c>
      <c r="E343" s="250"/>
      <c r="F343" s="231" t="s">
        <v>178</v>
      </c>
      <c r="G343" s="232"/>
      <c r="H343" s="232"/>
      <c r="I343" s="232"/>
      <c r="J343" s="233"/>
      <c r="K343" s="137"/>
      <c r="L343" s="144"/>
      <c r="M343" s="234"/>
      <c r="N343" s="234"/>
      <c r="O343" s="234"/>
      <c r="P343" s="234"/>
      <c r="Q343" s="237"/>
      <c r="R343" s="238"/>
      <c r="S343" s="237"/>
      <c r="T343" s="241"/>
      <c r="U343" s="242"/>
      <c r="V343" s="44"/>
    </row>
    <row r="344" spans="1:22" ht="20.100000000000001" customHeight="1">
      <c r="A344" s="1"/>
      <c r="B344" s="1"/>
      <c r="C344" s="133"/>
      <c r="D344" s="136">
        <f t="shared" si="1"/>
        <v>43</v>
      </c>
      <c r="E344" s="250"/>
      <c r="F344" s="231" t="s">
        <v>179</v>
      </c>
      <c r="G344" s="232"/>
      <c r="H344" s="232"/>
      <c r="I344" s="232"/>
      <c r="J344" s="233"/>
      <c r="K344" s="137"/>
      <c r="L344" s="144"/>
      <c r="M344" s="234"/>
      <c r="N344" s="234"/>
      <c r="O344" s="234"/>
      <c r="P344" s="234"/>
      <c r="Q344" s="237"/>
      <c r="R344" s="238"/>
      <c r="S344" s="237"/>
      <c r="T344" s="241"/>
      <c r="U344" s="242"/>
      <c r="V344" s="44"/>
    </row>
    <row r="345" spans="1:22" ht="20.100000000000001" customHeight="1">
      <c r="A345" s="1"/>
      <c r="B345" s="1"/>
      <c r="C345" s="133"/>
      <c r="D345" s="136">
        <f t="shared" si="1"/>
        <v>44</v>
      </c>
      <c r="E345" s="250"/>
      <c r="F345" s="231" t="s">
        <v>180</v>
      </c>
      <c r="G345" s="232"/>
      <c r="H345" s="232"/>
      <c r="I345" s="232"/>
      <c r="J345" s="233"/>
      <c r="K345" s="137"/>
      <c r="L345" s="144"/>
      <c r="M345" s="234"/>
      <c r="N345" s="234"/>
      <c r="O345" s="234"/>
      <c r="P345" s="234"/>
      <c r="Q345" s="237"/>
      <c r="R345" s="238"/>
      <c r="S345" s="237"/>
      <c r="T345" s="241"/>
      <c r="U345" s="242"/>
      <c r="V345" s="44"/>
    </row>
    <row r="346" spans="1:22" ht="20.100000000000001" customHeight="1">
      <c r="A346" s="1"/>
      <c r="B346" s="1"/>
      <c r="C346" s="133"/>
      <c r="D346" s="136">
        <f t="shared" si="1"/>
        <v>45</v>
      </c>
      <c r="E346" s="250"/>
      <c r="F346" s="231" t="s">
        <v>181</v>
      </c>
      <c r="G346" s="232"/>
      <c r="H346" s="232"/>
      <c r="I346" s="232"/>
      <c r="J346" s="233"/>
      <c r="K346" s="137"/>
      <c r="L346" s="144"/>
      <c r="M346" s="234"/>
      <c r="N346" s="234"/>
      <c r="O346" s="234"/>
      <c r="P346" s="234"/>
      <c r="Q346" s="237"/>
      <c r="R346" s="238"/>
      <c r="S346" s="237"/>
      <c r="T346" s="241"/>
      <c r="U346" s="242"/>
      <c r="V346" s="44"/>
    </row>
    <row r="347" spans="1:22" ht="20.100000000000001" customHeight="1">
      <c r="A347" s="1"/>
      <c r="B347" s="1"/>
      <c r="C347" s="133"/>
      <c r="D347" s="136">
        <f t="shared" si="1"/>
        <v>46</v>
      </c>
      <c r="E347" s="250"/>
      <c r="F347" s="231" t="s">
        <v>182</v>
      </c>
      <c r="G347" s="232"/>
      <c r="H347" s="232"/>
      <c r="I347" s="232"/>
      <c r="J347" s="233"/>
      <c r="K347" s="137"/>
      <c r="L347" s="144"/>
      <c r="M347" s="234"/>
      <c r="N347" s="234"/>
      <c r="O347" s="234"/>
      <c r="P347" s="234"/>
      <c r="Q347" s="237"/>
      <c r="R347" s="238"/>
      <c r="S347" s="237"/>
      <c r="T347" s="241"/>
      <c r="U347" s="242"/>
      <c r="V347" s="44"/>
    </row>
    <row r="348" spans="1:22" ht="20.100000000000001" customHeight="1">
      <c r="A348" s="1"/>
      <c r="B348" s="1"/>
      <c r="C348" s="133"/>
      <c r="D348" s="136">
        <f t="shared" si="1"/>
        <v>47</v>
      </c>
      <c r="E348" s="250"/>
      <c r="F348" s="231" t="s">
        <v>183</v>
      </c>
      <c r="G348" s="232"/>
      <c r="H348" s="232"/>
      <c r="I348" s="232"/>
      <c r="J348" s="233"/>
      <c r="K348" s="137"/>
      <c r="L348" s="144"/>
      <c r="M348" s="234"/>
      <c r="N348" s="234"/>
      <c r="O348" s="234"/>
      <c r="P348" s="234"/>
      <c r="Q348" s="237"/>
      <c r="R348" s="238"/>
      <c r="S348" s="237"/>
      <c r="T348" s="241"/>
      <c r="U348" s="242"/>
      <c r="V348" s="44"/>
    </row>
    <row r="349" spans="1:22" ht="20.100000000000001" customHeight="1">
      <c r="A349" s="1"/>
      <c r="B349" s="1"/>
      <c r="C349" s="133"/>
      <c r="D349" s="138">
        <f t="shared" si="1"/>
        <v>48</v>
      </c>
      <c r="E349" s="250"/>
      <c r="F349" s="231" t="s">
        <v>184</v>
      </c>
      <c r="G349" s="232"/>
      <c r="H349" s="232"/>
      <c r="I349" s="232"/>
      <c r="J349" s="233"/>
      <c r="K349" s="145"/>
      <c r="L349" s="144"/>
      <c r="M349" s="234"/>
      <c r="N349" s="234"/>
      <c r="O349" s="234"/>
      <c r="P349" s="234"/>
      <c r="Q349" s="237"/>
      <c r="R349" s="238"/>
      <c r="S349" s="243"/>
      <c r="T349" s="241"/>
      <c r="U349" s="242"/>
      <c r="V349" s="44"/>
    </row>
    <row r="350" spans="1:22" ht="20.100000000000001" customHeight="1">
      <c r="A350" s="1"/>
      <c r="B350" s="1"/>
      <c r="C350" s="133"/>
      <c r="D350" s="146">
        <f t="shared" si="1"/>
        <v>49</v>
      </c>
      <c r="E350" s="226" t="s">
        <v>185</v>
      </c>
      <c r="F350" s="227"/>
      <c r="G350" s="227"/>
      <c r="H350" s="227"/>
      <c r="I350" s="227"/>
      <c r="J350" s="228"/>
      <c r="K350" s="147"/>
      <c r="L350" s="148"/>
      <c r="M350" s="226" t="s">
        <v>186</v>
      </c>
      <c r="N350" s="227"/>
      <c r="O350" s="227"/>
      <c r="P350" s="228"/>
      <c r="Q350" s="229"/>
      <c r="R350" s="230"/>
      <c r="S350" s="190"/>
      <c r="T350" s="191"/>
      <c r="U350" s="192"/>
      <c r="V350" s="44"/>
    </row>
    <row r="351" spans="1:22" ht="20.100000000000001" customHeight="1">
      <c r="A351" s="1">
        <f>IF(AND(K351="○", L351="○", OR(Q351="",S351="")),1001,0)</f>
        <v>0</v>
      </c>
      <c r="B351" s="1"/>
      <c r="C351" s="133"/>
      <c r="D351" s="134">
        <f t="shared" si="1"/>
        <v>50</v>
      </c>
      <c r="E351" s="193" t="s">
        <v>187</v>
      </c>
      <c r="F351" s="196" t="s">
        <v>188</v>
      </c>
      <c r="G351" s="198" t="s">
        <v>189</v>
      </c>
      <c r="H351" s="199"/>
      <c r="I351" s="199"/>
      <c r="J351" s="200"/>
      <c r="K351" s="142"/>
      <c r="L351" s="142"/>
      <c r="M351" s="166" t="s">
        <v>190</v>
      </c>
      <c r="N351" s="166"/>
      <c r="O351" s="166"/>
      <c r="P351" s="167"/>
      <c r="Q351" s="201"/>
      <c r="R351" s="202"/>
      <c r="S351" s="205"/>
      <c r="T351" s="206"/>
      <c r="U351" s="207"/>
      <c r="V351" s="44"/>
    </row>
    <row r="352" spans="1:22" ht="20.100000000000001" customHeight="1">
      <c r="A352" s="1">
        <f>IF(AND(K352="○", L352="○", OR(Q351="",S351="")),1001,0)</f>
        <v>0</v>
      </c>
      <c r="B352" s="1"/>
      <c r="C352" s="133"/>
      <c r="D352" s="136">
        <f t="shared" si="1"/>
        <v>51</v>
      </c>
      <c r="E352" s="194"/>
      <c r="F352" s="197"/>
      <c r="G352" s="184" t="s">
        <v>191</v>
      </c>
      <c r="H352" s="185"/>
      <c r="I352" s="185"/>
      <c r="J352" s="186"/>
      <c r="K352" s="137"/>
      <c r="L352" s="137"/>
      <c r="M352" s="166"/>
      <c r="N352" s="166"/>
      <c r="O352" s="166"/>
      <c r="P352" s="167"/>
      <c r="Q352" s="203"/>
      <c r="R352" s="204"/>
      <c r="S352" s="203"/>
      <c r="T352" s="208"/>
      <c r="U352" s="209"/>
      <c r="V352" s="44"/>
    </row>
    <row r="353" spans="1:23" ht="20.100000000000001" customHeight="1">
      <c r="A353" s="1">
        <f>IF(AND(K353="○", L353="○", OR(Q351="",S351="")),1001,0)</f>
        <v>0</v>
      </c>
      <c r="B353" s="1"/>
      <c r="C353" s="133"/>
      <c r="D353" s="136">
        <f t="shared" si="1"/>
        <v>52</v>
      </c>
      <c r="E353" s="194"/>
      <c r="F353" s="197"/>
      <c r="G353" s="184" t="s">
        <v>192</v>
      </c>
      <c r="H353" s="185"/>
      <c r="I353" s="185"/>
      <c r="J353" s="186"/>
      <c r="K353" s="137"/>
      <c r="L353" s="137"/>
      <c r="M353" s="166"/>
      <c r="N353" s="166"/>
      <c r="O353" s="166"/>
      <c r="P353" s="167"/>
      <c r="Q353" s="203"/>
      <c r="R353" s="204"/>
      <c r="S353" s="203"/>
      <c r="T353" s="208"/>
      <c r="U353" s="209"/>
      <c r="V353" s="44"/>
    </row>
    <row r="354" spans="1:23" ht="20.100000000000001" customHeight="1">
      <c r="A354" s="1">
        <f>IF(AND(K354="○", L354="○", OR(Q351="",S351="")),1001,0)</f>
        <v>0</v>
      </c>
      <c r="B354" s="1"/>
      <c r="C354" s="133"/>
      <c r="D354" s="136">
        <f t="shared" si="1"/>
        <v>53</v>
      </c>
      <c r="E354" s="194"/>
      <c r="F354" s="197"/>
      <c r="G354" s="184" t="s">
        <v>193</v>
      </c>
      <c r="H354" s="185"/>
      <c r="I354" s="185"/>
      <c r="J354" s="186"/>
      <c r="K354" s="137"/>
      <c r="L354" s="137"/>
      <c r="M354" s="166"/>
      <c r="N354" s="166"/>
      <c r="O354" s="166"/>
      <c r="P354" s="167"/>
      <c r="Q354" s="203"/>
      <c r="R354" s="204"/>
      <c r="S354" s="203"/>
      <c r="T354" s="208"/>
      <c r="U354" s="209"/>
      <c r="V354" s="44"/>
    </row>
    <row r="355" spans="1:23" ht="20.100000000000001" customHeight="1">
      <c r="A355" s="1">
        <f>IF(AND(K355="○", L355="○", OR(Q351="",S351="")),1001,0)</f>
        <v>0</v>
      </c>
      <c r="B355" s="1"/>
      <c r="C355" s="133"/>
      <c r="D355" s="136">
        <f t="shared" si="1"/>
        <v>54</v>
      </c>
      <c r="E355" s="194"/>
      <c r="F355" s="197"/>
      <c r="G355" s="184" t="s">
        <v>194</v>
      </c>
      <c r="H355" s="185"/>
      <c r="I355" s="185"/>
      <c r="J355" s="186"/>
      <c r="K355" s="137"/>
      <c r="L355" s="137"/>
      <c r="M355" s="166"/>
      <c r="N355" s="166"/>
      <c r="O355" s="166"/>
      <c r="P355" s="167"/>
      <c r="Q355" s="203"/>
      <c r="R355" s="204"/>
      <c r="S355" s="203"/>
      <c r="T355" s="208"/>
      <c r="U355" s="209"/>
      <c r="V355" s="44"/>
    </row>
    <row r="356" spans="1:23" ht="20.100000000000001" customHeight="1">
      <c r="A356" s="1">
        <f>IF(AND(K356="○", L356="○", OR(Q351="",S351="")),1001,0)</f>
        <v>0</v>
      </c>
      <c r="B356" s="1"/>
      <c r="C356" s="133"/>
      <c r="D356" s="136">
        <f t="shared" si="1"/>
        <v>55</v>
      </c>
      <c r="E356" s="194"/>
      <c r="F356" s="197"/>
      <c r="G356" s="184" t="s">
        <v>195</v>
      </c>
      <c r="H356" s="185"/>
      <c r="I356" s="185"/>
      <c r="J356" s="186"/>
      <c r="K356" s="137"/>
      <c r="L356" s="137"/>
      <c r="M356" s="166"/>
      <c r="N356" s="166"/>
      <c r="O356" s="166"/>
      <c r="P356" s="167"/>
      <c r="Q356" s="203"/>
      <c r="R356" s="204"/>
      <c r="S356" s="203"/>
      <c r="T356" s="208"/>
      <c r="U356" s="209"/>
      <c r="V356" s="44"/>
    </row>
    <row r="357" spans="1:23" ht="20.100000000000001" customHeight="1">
      <c r="A357" s="1">
        <f>IF(AND(K357="○", L357="○", OR(Q351="",S351="")),1001,0)</f>
        <v>0</v>
      </c>
      <c r="B357" s="1"/>
      <c r="C357" s="133"/>
      <c r="D357" s="136">
        <f t="shared" si="1"/>
        <v>56</v>
      </c>
      <c r="E357" s="194"/>
      <c r="F357" s="197"/>
      <c r="G357" s="184" t="s">
        <v>196</v>
      </c>
      <c r="H357" s="185"/>
      <c r="I357" s="185"/>
      <c r="J357" s="186"/>
      <c r="K357" s="137"/>
      <c r="L357" s="137"/>
      <c r="M357" s="166"/>
      <c r="N357" s="166"/>
      <c r="O357" s="166"/>
      <c r="P357" s="167"/>
      <c r="Q357" s="203"/>
      <c r="R357" s="204"/>
      <c r="S357" s="210"/>
      <c r="T357" s="208"/>
      <c r="U357" s="209"/>
      <c r="V357" s="44"/>
    </row>
    <row r="358" spans="1:23" ht="20.100000000000001" customHeight="1">
      <c r="A358" s="1">
        <f>IF(AND(K358="○", OR(Q358="",S358="")),1001,0)</f>
        <v>0</v>
      </c>
      <c r="B358" s="1"/>
      <c r="C358" s="133"/>
      <c r="D358" s="136">
        <f t="shared" si="1"/>
        <v>57</v>
      </c>
      <c r="E358" s="194"/>
      <c r="F358" s="184" t="s">
        <v>197</v>
      </c>
      <c r="G358" s="185"/>
      <c r="H358" s="185"/>
      <c r="I358" s="185"/>
      <c r="J358" s="186"/>
      <c r="K358" s="137"/>
      <c r="L358" s="149"/>
      <c r="M358" s="187" t="s">
        <v>198</v>
      </c>
      <c r="N358" s="188"/>
      <c r="O358" s="188"/>
      <c r="P358" s="189"/>
      <c r="Q358" s="179"/>
      <c r="R358" s="181"/>
      <c r="S358" s="182"/>
      <c r="T358" s="180"/>
      <c r="U358" s="183"/>
      <c r="V358" s="44"/>
    </row>
    <row r="359" spans="1:23" ht="20.100000000000001" customHeight="1">
      <c r="A359" s="1"/>
      <c r="B359" s="1"/>
      <c r="C359" s="133"/>
      <c r="D359" s="150">
        <f t="shared" si="1"/>
        <v>58</v>
      </c>
      <c r="E359" s="194"/>
      <c r="F359" s="211" t="s">
        <v>199</v>
      </c>
      <c r="G359" s="212"/>
      <c r="H359" s="212"/>
      <c r="I359" s="212"/>
      <c r="J359" s="213"/>
      <c r="K359" s="217"/>
      <c r="L359" s="219"/>
      <c r="M359" s="187" t="s">
        <v>200</v>
      </c>
      <c r="N359" s="188"/>
      <c r="O359" s="188"/>
      <c r="P359" s="189"/>
      <c r="Q359" s="179"/>
      <c r="R359" s="181"/>
      <c r="S359" s="182"/>
      <c r="T359" s="221"/>
      <c r="U359" s="222"/>
      <c r="V359" s="44"/>
    </row>
    <row r="360" spans="1:23" ht="20.100000000000001" customHeight="1">
      <c r="A360" s="1"/>
      <c r="B360" s="1"/>
      <c r="C360" s="133"/>
      <c r="D360" s="151">
        <f>D359+1</f>
        <v>59</v>
      </c>
      <c r="E360" s="195"/>
      <c r="F360" s="214"/>
      <c r="G360" s="215"/>
      <c r="H360" s="215"/>
      <c r="I360" s="215"/>
      <c r="J360" s="216"/>
      <c r="K360" s="218"/>
      <c r="L360" s="220"/>
      <c r="M360" s="223" t="s">
        <v>201</v>
      </c>
      <c r="N360" s="224"/>
      <c r="O360" s="224"/>
      <c r="P360" s="225"/>
      <c r="Q360" s="162"/>
      <c r="R360" s="160"/>
      <c r="S360" s="161"/>
      <c r="T360" s="162"/>
      <c r="U360" s="163"/>
      <c r="V360" s="44"/>
    </row>
    <row r="361" spans="1:23" ht="20.100000000000001" customHeight="1">
      <c r="A361" s="1"/>
      <c r="B361" s="1"/>
      <c r="C361" s="133"/>
      <c r="D361" s="152">
        <f>D360+1</f>
        <v>60</v>
      </c>
      <c r="E361" s="165"/>
      <c r="F361" s="166"/>
      <c r="G361" s="166"/>
      <c r="H361" s="166"/>
      <c r="I361" s="166"/>
      <c r="J361" s="166"/>
      <c r="K361" s="166"/>
      <c r="L361" s="167"/>
      <c r="M361" s="171" t="s">
        <v>202</v>
      </c>
      <c r="N361" s="172"/>
      <c r="O361" s="172"/>
      <c r="P361" s="173"/>
      <c r="Q361" s="174"/>
      <c r="R361" s="175"/>
      <c r="S361" s="176"/>
      <c r="T361" s="177"/>
      <c r="U361" s="178"/>
      <c r="V361" s="44"/>
    </row>
    <row r="362" spans="1:23" ht="20.100000000000001" customHeight="1">
      <c r="A362" s="1"/>
      <c r="B362" s="1"/>
      <c r="C362" s="133"/>
      <c r="D362" s="150">
        <f t="shared" ref="D362:D364" si="2">D361+1</f>
        <v>61</v>
      </c>
      <c r="E362" s="165"/>
      <c r="F362" s="166"/>
      <c r="G362" s="166"/>
      <c r="H362" s="166"/>
      <c r="I362" s="166"/>
      <c r="J362" s="166"/>
      <c r="K362" s="166"/>
      <c r="L362" s="167"/>
      <c r="M362" s="179"/>
      <c r="N362" s="180"/>
      <c r="O362" s="180"/>
      <c r="P362" s="181"/>
      <c r="Q362" s="179"/>
      <c r="R362" s="181"/>
      <c r="S362" s="182"/>
      <c r="T362" s="180"/>
      <c r="U362" s="183"/>
      <c r="V362" s="44"/>
    </row>
    <row r="363" spans="1:23" ht="20.100000000000001" customHeight="1">
      <c r="A363" s="1"/>
      <c r="B363" s="1"/>
      <c r="C363" s="133"/>
      <c r="D363" s="150">
        <f t="shared" si="2"/>
        <v>62</v>
      </c>
      <c r="E363" s="165"/>
      <c r="F363" s="166"/>
      <c r="G363" s="166"/>
      <c r="H363" s="166"/>
      <c r="I363" s="166"/>
      <c r="J363" s="166"/>
      <c r="K363" s="166"/>
      <c r="L363" s="167"/>
      <c r="M363" s="179"/>
      <c r="N363" s="180"/>
      <c r="O363" s="180"/>
      <c r="P363" s="181"/>
      <c r="Q363" s="179"/>
      <c r="R363" s="181"/>
      <c r="S363" s="182"/>
      <c r="T363" s="180"/>
      <c r="U363" s="183"/>
      <c r="V363" s="44"/>
    </row>
    <row r="364" spans="1:23" ht="20.100000000000001" customHeight="1">
      <c r="A364" s="1"/>
      <c r="B364" s="1"/>
      <c r="C364" s="133"/>
      <c r="D364" s="151">
        <f t="shared" si="2"/>
        <v>63</v>
      </c>
      <c r="E364" s="168"/>
      <c r="F364" s="169"/>
      <c r="G364" s="169"/>
      <c r="H364" s="169"/>
      <c r="I364" s="169"/>
      <c r="J364" s="169"/>
      <c r="K364" s="169"/>
      <c r="L364" s="170"/>
      <c r="M364" s="157"/>
      <c r="N364" s="158"/>
      <c r="O364" s="158"/>
      <c r="P364" s="159"/>
      <c r="Q364" s="157"/>
      <c r="R364" s="160"/>
      <c r="S364" s="161"/>
      <c r="T364" s="162"/>
      <c r="U364" s="163"/>
      <c r="V364" s="44"/>
    </row>
    <row r="365" spans="1:23" ht="20.100000000000001" customHeight="1">
      <c r="A365" s="1"/>
      <c r="B365" s="1"/>
      <c r="C365" s="24"/>
      <c r="D365" s="153" t="s">
        <v>203</v>
      </c>
      <c r="E365" s="42" t="s">
        <v>204</v>
      </c>
      <c r="F365" s="42"/>
      <c r="G365" s="42"/>
      <c r="H365" s="42"/>
      <c r="I365" s="42"/>
      <c r="J365" s="42"/>
      <c r="K365" s="42"/>
      <c r="L365" s="42"/>
      <c r="M365" s="42"/>
      <c r="N365" s="42"/>
      <c r="O365" s="42"/>
      <c r="P365" s="42"/>
      <c r="Q365" s="42"/>
      <c r="R365" s="42"/>
      <c r="S365" s="42"/>
      <c r="T365" s="42"/>
      <c r="V365" s="154"/>
      <c r="W365" s="42"/>
    </row>
    <row r="366" spans="1:23" ht="20.100000000000001" customHeight="1">
      <c r="A366" s="1"/>
      <c r="B366" s="1"/>
      <c r="C366" s="24"/>
      <c r="D366" s="153" t="s">
        <v>205</v>
      </c>
      <c r="E366" s="42" t="s">
        <v>206</v>
      </c>
      <c r="F366" s="42"/>
      <c r="G366" s="42"/>
      <c r="H366" s="42"/>
      <c r="I366" s="42"/>
      <c r="J366" s="42"/>
      <c r="K366" s="42"/>
      <c r="L366" s="42"/>
      <c r="M366" s="42"/>
      <c r="N366" s="42"/>
      <c r="O366" s="42"/>
      <c r="P366" s="42"/>
      <c r="Q366" s="42"/>
      <c r="R366" s="42"/>
      <c r="S366" s="42"/>
      <c r="T366" s="42"/>
      <c r="V366" s="75"/>
      <c r="W366" s="31"/>
    </row>
    <row r="367" spans="1:23" ht="20.100000000000001" customHeight="1">
      <c r="A367" s="1"/>
      <c r="B367" s="1"/>
      <c r="C367" s="24"/>
      <c r="D367" s="153" t="s">
        <v>207</v>
      </c>
      <c r="E367" s="42" t="s">
        <v>208</v>
      </c>
      <c r="F367" s="42"/>
      <c r="G367" s="42"/>
      <c r="H367" s="42"/>
      <c r="I367" s="42"/>
      <c r="J367" s="42"/>
      <c r="K367" s="42"/>
      <c r="L367" s="42"/>
      <c r="M367" s="42"/>
      <c r="N367" s="42"/>
      <c r="O367" s="42"/>
      <c r="P367" s="42"/>
      <c r="Q367" s="42"/>
      <c r="R367" s="42"/>
      <c r="S367" s="42"/>
      <c r="T367" s="42"/>
      <c r="V367" s="75"/>
      <c r="W367" s="31"/>
    </row>
    <row r="368" spans="1:23" ht="15.75" customHeight="1">
      <c r="A368" s="1"/>
      <c r="B368" s="1"/>
      <c r="C368" s="35"/>
      <c r="D368" s="36"/>
      <c r="E368" s="36"/>
      <c r="F368" s="36"/>
      <c r="G368" s="36"/>
      <c r="H368" s="36"/>
      <c r="I368" s="164"/>
      <c r="J368" s="164"/>
      <c r="K368" s="164"/>
      <c r="L368" s="164"/>
      <c r="M368" s="164"/>
      <c r="N368" s="164"/>
      <c r="O368" s="36"/>
      <c r="P368" s="37"/>
      <c r="Q368" s="37"/>
      <c r="R368" s="37"/>
      <c r="S368" s="155"/>
      <c r="T368" s="37"/>
      <c r="U368" s="37"/>
      <c r="V368" s="38"/>
    </row>
  </sheetData>
  <mergeCells count="303">
    <mergeCell ref="C60:H60"/>
    <mergeCell ref="I63:M63"/>
    <mergeCell ref="I24:U24"/>
    <mergeCell ref="I26:U26"/>
    <mergeCell ref="I28:U28"/>
    <mergeCell ref="I30:U30"/>
    <mergeCell ref="I32:U32"/>
    <mergeCell ref="I34:M34"/>
    <mergeCell ref="U1:V1"/>
    <mergeCell ref="C13:H13"/>
    <mergeCell ref="E14:H14"/>
    <mergeCell ref="I20:M20"/>
    <mergeCell ref="N20:U20"/>
    <mergeCell ref="I22:U22"/>
    <mergeCell ref="I69:M69"/>
    <mergeCell ref="N69:U69"/>
    <mergeCell ref="I71:U71"/>
    <mergeCell ref="I73:U73"/>
    <mergeCell ref="J74:U74"/>
    <mergeCell ref="I75:U75"/>
    <mergeCell ref="I36:M36"/>
    <mergeCell ref="N36:U36"/>
    <mergeCell ref="I38:U38"/>
    <mergeCell ref="I40:M40"/>
    <mergeCell ref="I85:M85"/>
    <mergeCell ref="N85:U85"/>
    <mergeCell ref="I87:U87"/>
    <mergeCell ref="C122:H122"/>
    <mergeCell ref="D124:U124"/>
    <mergeCell ref="I125:U125"/>
    <mergeCell ref="J76:U76"/>
    <mergeCell ref="I77:U77"/>
    <mergeCell ref="I79:U79"/>
    <mergeCell ref="I81:U81"/>
    <mergeCell ref="I83:M83"/>
    <mergeCell ref="N83:U83"/>
    <mergeCell ref="I135:U135"/>
    <mergeCell ref="C159:H159"/>
    <mergeCell ref="I162:M162"/>
    <mergeCell ref="I164:M164"/>
    <mergeCell ref="I166:U166"/>
    <mergeCell ref="I168:U168"/>
    <mergeCell ref="I127:U127"/>
    <mergeCell ref="I129:U129"/>
    <mergeCell ref="I131:M131"/>
    <mergeCell ref="N131:U131"/>
    <mergeCell ref="I133:M133"/>
    <mergeCell ref="N133:U133"/>
    <mergeCell ref="I170:U170"/>
    <mergeCell ref="I172:M172"/>
    <mergeCell ref="I174:M174"/>
    <mergeCell ref="C179:H179"/>
    <mergeCell ref="I182:K182"/>
    <mergeCell ref="L182:N182"/>
    <mergeCell ref="O182:P182"/>
    <mergeCell ref="Q182:R182"/>
    <mergeCell ref="S182:U182"/>
    <mergeCell ref="E184:H184"/>
    <mergeCell ref="I184:K184"/>
    <mergeCell ref="L184:N184"/>
    <mergeCell ref="O184:P184"/>
    <mergeCell ref="Q184:R184"/>
    <mergeCell ref="S184:U184"/>
    <mergeCell ref="E183:H183"/>
    <mergeCell ref="I183:K183"/>
    <mergeCell ref="L183:N183"/>
    <mergeCell ref="O183:P183"/>
    <mergeCell ref="Q183:R183"/>
    <mergeCell ref="S183:U183"/>
    <mergeCell ref="E186:H186"/>
    <mergeCell ref="I186:K186"/>
    <mergeCell ref="L186:N186"/>
    <mergeCell ref="O186:P186"/>
    <mergeCell ref="Q186:R186"/>
    <mergeCell ref="S186:U186"/>
    <mergeCell ref="E185:H185"/>
    <mergeCell ref="I185:K185"/>
    <mergeCell ref="L185:N185"/>
    <mergeCell ref="O185:P185"/>
    <mergeCell ref="Q185:R185"/>
    <mergeCell ref="S185:U185"/>
    <mergeCell ref="C195:H195"/>
    <mergeCell ref="I198:M198"/>
    <mergeCell ref="O198:Q198"/>
    <mergeCell ref="E199:H199"/>
    <mergeCell ref="I200:M200"/>
    <mergeCell ref="O200:Q200"/>
    <mergeCell ref="I188:M188"/>
    <mergeCell ref="J189:U189"/>
    <mergeCell ref="E190:H190"/>
    <mergeCell ref="I190:M190"/>
    <mergeCell ref="N190:P190"/>
    <mergeCell ref="Q190:V190"/>
    <mergeCell ref="E205:J205"/>
    <mergeCell ref="K205:N205"/>
    <mergeCell ref="O205:R205"/>
    <mergeCell ref="S205:U205"/>
    <mergeCell ref="E206:J206"/>
    <mergeCell ref="K206:N206"/>
    <mergeCell ref="O206:R206"/>
    <mergeCell ref="S206:U206"/>
    <mergeCell ref="E201:H201"/>
    <mergeCell ref="D203:J203"/>
    <mergeCell ref="K203:N203"/>
    <mergeCell ref="O203:R203"/>
    <mergeCell ref="S203:U203"/>
    <mergeCell ref="E204:J204"/>
    <mergeCell ref="K204:N204"/>
    <mergeCell ref="O204:R204"/>
    <mergeCell ref="S204:U204"/>
    <mergeCell ref="E209:J209"/>
    <mergeCell ref="K209:N209"/>
    <mergeCell ref="O209:R209"/>
    <mergeCell ref="S209:U209"/>
    <mergeCell ref="D210:J210"/>
    <mergeCell ref="K210:N210"/>
    <mergeCell ref="O210:R210"/>
    <mergeCell ref="S210:U210"/>
    <mergeCell ref="E207:J207"/>
    <mergeCell ref="K207:N207"/>
    <mergeCell ref="O207:R207"/>
    <mergeCell ref="S207:U207"/>
    <mergeCell ref="E208:J208"/>
    <mergeCell ref="K208:N208"/>
    <mergeCell ref="O208:R208"/>
    <mergeCell ref="S208:U208"/>
    <mergeCell ref="E221:K221"/>
    <mergeCell ref="L221:M221"/>
    <mergeCell ref="E222:K222"/>
    <mergeCell ref="L222:M222"/>
    <mergeCell ref="E223:K223"/>
    <mergeCell ref="L223:M223"/>
    <mergeCell ref="C215:H215"/>
    <mergeCell ref="L218:N218"/>
    <mergeCell ref="E219:K219"/>
    <mergeCell ref="L219:M219"/>
    <mergeCell ref="E220:K220"/>
    <mergeCell ref="L220:M220"/>
    <mergeCell ref="L227:M227"/>
    <mergeCell ref="L228:M228"/>
    <mergeCell ref="L229:M229"/>
    <mergeCell ref="L230:M230"/>
    <mergeCell ref="L231:M231"/>
    <mergeCell ref="L232:M232"/>
    <mergeCell ref="E224:K224"/>
    <mergeCell ref="L224:M224"/>
    <mergeCell ref="E225:K225"/>
    <mergeCell ref="L225:M225"/>
    <mergeCell ref="E226:K226"/>
    <mergeCell ref="L226:M226"/>
    <mergeCell ref="L233:M233"/>
    <mergeCell ref="L234:M234"/>
    <mergeCell ref="L235:M235"/>
    <mergeCell ref="F236:J236"/>
    <mergeCell ref="L236:M236"/>
    <mergeCell ref="F237:J237"/>
    <mergeCell ref="L237:M237"/>
    <mergeCell ref="F238:J238"/>
    <mergeCell ref="L238:M238"/>
    <mergeCell ref="F245:J245"/>
    <mergeCell ref="L245:M245"/>
    <mergeCell ref="F246:J246"/>
    <mergeCell ref="L246:M246"/>
    <mergeCell ref="E247:K247"/>
    <mergeCell ref="L247:M247"/>
    <mergeCell ref="F242:J242"/>
    <mergeCell ref="L242:M242"/>
    <mergeCell ref="F243:J243"/>
    <mergeCell ref="L243:M243"/>
    <mergeCell ref="F244:J244"/>
    <mergeCell ref="L244:M244"/>
    <mergeCell ref="E236:E246"/>
    <mergeCell ref="F239:J239"/>
    <mergeCell ref="L239:M239"/>
    <mergeCell ref="F240:J240"/>
    <mergeCell ref="L240:M240"/>
    <mergeCell ref="F241:J241"/>
    <mergeCell ref="L241:M241"/>
    <mergeCell ref="E251:K251"/>
    <mergeCell ref="L251:M251"/>
    <mergeCell ref="C297:I297"/>
    <mergeCell ref="D300:U300"/>
    <mergeCell ref="M301:P301"/>
    <mergeCell ref="Q301:R301"/>
    <mergeCell ref="S301:U301"/>
    <mergeCell ref="E248:K248"/>
    <mergeCell ref="L248:M248"/>
    <mergeCell ref="E249:K249"/>
    <mergeCell ref="L249:M249"/>
    <mergeCell ref="E250:K250"/>
    <mergeCell ref="L250:M250"/>
    <mergeCell ref="S305:U305"/>
    <mergeCell ref="F306:J306"/>
    <mergeCell ref="M306:P319"/>
    <mergeCell ref="Q306:R319"/>
    <mergeCell ref="S306:U319"/>
    <mergeCell ref="E302:E304"/>
    <mergeCell ref="F302:J302"/>
    <mergeCell ref="L302:L304"/>
    <mergeCell ref="M302:P304"/>
    <mergeCell ref="Q302:R304"/>
    <mergeCell ref="S302:U304"/>
    <mergeCell ref="F303:J303"/>
    <mergeCell ref="F304:J304"/>
    <mergeCell ref="F313:J313"/>
    <mergeCell ref="F314:J314"/>
    <mergeCell ref="F315:J315"/>
    <mergeCell ref="F316:J316"/>
    <mergeCell ref="F317:J317"/>
    <mergeCell ref="F318:J318"/>
    <mergeCell ref="F307:J307"/>
    <mergeCell ref="F308:J308"/>
    <mergeCell ref="F309:J309"/>
    <mergeCell ref="F310:J310"/>
    <mergeCell ref="F311:J311"/>
    <mergeCell ref="F312:J312"/>
    <mergeCell ref="F319:J319"/>
    <mergeCell ref="E320:E349"/>
    <mergeCell ref="F320:F340"/>
    <mergeCell ref="G320:J320"/>
    <mergeCell ref="M320:P340"/>
    <mergeCell ref="Q320:R340"/>
    <mergeCell ref="G330:J330"/>
    <mergeCell ref="G331:J331"/>
    <mergeCell ref="G332:J332"/>
    <mergeCell ref="G333:J333"/>
    <mergeCell ref="E305:E319"/>
    <mergeCell ref="F305:J305"/>
    <mergeCell ref="L305:L319"/>
    <mergeCell ref="M305:P305"/>
    <mergeCell ref="Q305:R305"/>
    <mergeCell ref="F349:J349"/>
    <mergeCell ref="S341:U349"/>
    <mergeCell ref="F342:J342"/>
    <mergeCell ref="F343:J343"/>
    <mergeCell ref="F344:J344"/>
    <mergeCell ref="F345:J345"/>
    <mergeCell ref="F346:J346"/>
    <mergeCell ref="G334:J334"/>
    <mergeCell ref="G335:J335"/>
    <mergeCell ref="G336:J336"/>
    <mergeCell ref="G337:J337"/>
    <mergeCell ref="G338:J338"/>
    <mergeCell ref="G339:J339"/>
    <mergeCell ref="S320:U340"/>
    <mergeCell ref="G321:J321"/>
    <mergeCell ref="G322:J322"/>
    <mergeCell ref="G323:J323"/>
    <mergeCell ref="G324:J324"/>
    <mergeCell ref="G325:J325"/>
    <mergeCell ref="G326:J326"/>
    <mergeCell ref="G327:J327"/>
    <mergeCell ref="G328:J328"/>
    <mergeCell ref="G329:J329"/>
    <mergeCell ref="F347:J347"/>
    <mergeCell ref="F348:J348"/>
    <mergeCell ref="E350:J350"/>
    <mergeCell ref="M350:P350"/>
    <mergeCell ref="Q350:R350"/>
    <mergeCell ref="G340:J340"/>
    <mergeCell ref="F341:J341"/>
    <mergeCell ref="M341:P349"/>
    <mergeCell ref="Q341:R349"/>
    <mergeCell ref="G355:J355"/>
    <mergeCell ref="G356:J356"/>
    <mergeCell ref="G357:J357"/>
    <mergeCell ref="F358:J358"/>
    <mergeCell ref="M358:P358"/>
    <mergeCell ref="Q358:R358"/>
    <mergeCell ref="S350:U350"/>
    <mergeCell ref="E351:E360"/>
    <mergeCell ref="F351:F357"/>
    <mergeCell ref="G351:J351"/>
    <mergeCell ref="M351:P357"/>
    <mergeCell ref="Q351:R357"/>
    <mergeCell ref="S351:U357"/>
    <mergeCell ref="G352:J352"/>
    <mergeCell ref="G353:J353"/>
    <mergeCell ref="G354:J354"/>
    <mergeCell ref="S358:U358"/>
    <mergeCell ref="F359:J360"/>
    <mergeCell ref="K359:K360"/>
    <mergeCell ref="L359:L360"/>
    <mergeCell ref="M359:P359"/>
    <mergeCell ref="Q359:R359"/>
    <mergeCell ref="S359:U359"/>
    <mergeCell ref="M360:P360"/>
    <mergeCell ref="Q360:R360"/>
    <mergeCell ref="S360:U360"/>
    <mergeCell ref="M364:P364"/>
    <mergeCell ref="Q364:R364"/>
    <mergeCell ref="S364:U364"/>
    <mergeCell ref="I368:N368"/>
    <mergeCell ref="E361:L364"/>
    <mergeCell ref="M361:P361"/>
    <mergeCell ref="Q361:R361"/>
    <mergeCell ref="S361:U361"/>
    <mergeCell ref="M362:P362"/>
    <mergeCell ref="Q362:R362"/>
    <mergeCell ref="S362:U362"/>
    <mergeCell ref="M363:P363"/>
    <mergeCell ref="Q363:R363"/>
    <mergeCell ref="S363:U363"/>
  </mergeCells>
  <phoneticPr fontId="5"/>
  <conditionalFormatting sqref="I20:M20">
    <cfRule type="expression" dxfId="46" priority="105" stopIfTrue="1">
      <formula>ISBLANK($I20)</formula>
    </cfRule>
  </conditionalFormatting>
  <conditionalFormatting sqref="I34:M34">
    <cfRule type="expression" dxfId="45" priority="98" stopIfTrue="1">
      <formula>NOT(AND(I34&lt;&gt;"",ISNUMBER(VALUE(SUBSTITUTE(I34,"-","")))))</formula>
    </cfRule>
  </conditionalFormatting>
  <conditionalFormatting sqref="I36:M36">
    <cfRule type="expression" dxfId="44" priority="97" stopIfTrue="1">
      <formula>NOT(AND(I36&lt;&gt;"",ISNUMBER(VALUE(SUBSTITUTE(I36,"-","")))))</formula>
    </cfRule>
  </conditionalFormatting>
  <conditionalFormatting sqref="I40:M40">
    <cfRule type="expression" dxfId="43" priority="95" stopIfTrue="1">
      <formula>AND($I40&lt;&gt;"一致する", $I40&lt;&gt;"一致しない")</formula>
    </cfRule>
  </conditionalFormatting>
  <conditionalFormatting sqref="I63:M63">
    <cfRule type="expression" dxfId="42" priority="94" stopIfTrue="1">
      <formula>AND(I63&lt;&gt;"しない", I63&lt;&gt;"する")</formula>
    </cfRule>
  </conditionalFormatting>
  <conditionalFormatting sqref="I69:M69">
    <cfRule type="expression" dxfId="41" priority="93" stopIfTrue="1">
      <formula>OR(AND($I63="する",ISBLANK($I69)),AND($I63="しない",NOT(ISBLANK($I69))))</formula>
    </cfRule>
  </conditionalFormatting>
  <conditionalFormatting sqref="I83:M83">
    <cfRule type="expression" dxfId="40" priority="86" stopIfTrue="1">
      <formula>OR(AND($I63="する",NOT(AND(I83&lt;&gt;"",ISNUMBER(VALUE(SUBSTITUTE(I83,"-","")))))), AND($I63="しない",NOT(ISBLANK($I83))))</formula>
    </cfRule>
  </conditionalFormatting>
  <conditionalFormatting sqref="I85:M85">
    <cfRule type="expression" dxfId="39" priority="85" stopIfTrue="1">
      <formula>OR(AND($I63="する",NOT(AND(I85&lt;&gt;"",ISNUMBER(VALUE(SUBSTITUTE(I85,"-","")))))), AND($I63="しない",NOT(ISBLANK($I85))))</formula>
    </cfRule>
  </conditionalFormatting>
  <conditionalFormatting sqref="I131:M131">
    <cfRule type="expression" dxfId="38" priority="80" stopIfTrue="1">
      <formula>OR(ISBLANK(I131), AND(I131&lt;&gt;"",NOT(ISNUMBER(VALUE(SUBSTITUTE(I131,"-",""))))))</formula>
    </cfRule>
  </conditionalFormatting>
  <conditionalFormatting sqref="I133:M133">
    <cfRule type="expression" dxfId="37" priority="79" stopIfTrue="1">
      <formula>OR(ISBLANK(I133), AND(I133&lt;&gt;"",NOT(ISNUMBER(VALUE(SUBSTITUTE(I133,"-",""))))))</formula>
    </cfRule>
  </conditionalFormatting>
  <conditionalFormatting sqref="I162:M162">
    <cfRule type="expression" dxfId="36" priority="77" stopIfTrue="1">
      <formula>AND(I162&lt;&gt;"しない", I162&lt;&gt;"する")</formula>
    </cfRule>
  </conditionalFormatting>
  <conditionalFormatting sqref="I164:M164">
    <cfRule type="expression" dxfId="35" priority="76" stopIfTrue="1">
      <formula>AND($I162="する",ISBLANK($I164))</formula>
    </cfRule>
  </conditionalFormatting>
  <conditionalFormatting sqref="I172:M172">
    <cfRule type="expression" dxfId="34" priority="73" stopIfTrue="1">
      <formula>AND($I162="する",NOT(AND(I172&lt;&gt;"",ISNUMBER(VALUE(SUBSTITUTE(I172,"-",""))))))</formula>
    </cfRule>
  </conditionalFormatting>
  <conditionalFormatting sqref="I174:M174">
    <cfRule type="expression" dxfId="33" priority="72" stopIfTrue="1">
      <formula>AND($I162="する",AND(I174&lt;&gt;"",NOT(ISNUMBER(VALUE(SUBSTITUTE(I174,"-",""))))))</formula>
    </cfRule>
  </conditionalFormatting>
  <conditionalFormatting sqref="I188:M188">
    <cfRule type="expression" dxfId="32" priority="71" stopIfTrue="1">
      <formula>ISBLANK($I188)</formula>
    </cfRule>
  </conditionalFormatting>
  <conditionalFormatting sqref="I190:M190">
    <cfRule type="expression" dxfId="31" priority="70" stopIfTrue="1">
      <formula>ISBLANK($I190)</formula>
    </cfRule>
  </conditionalFormatting>
  <conditionalFormatting sqref="I22:U22">
    <cfRule type="expression" dxfId="30" priority="104" stopIfTrue="1">
      <formula>ISBLANK($I22)</formula>
    </cfRule>
  </conditionalFormatting>
  <conditionalFormatting sqref="I24:U24">
    <cfRule type="expression" dxfId="29" priority="103" stopIfTrue="1">
      <formula>ISBLANK($I24)</formula>
    </cfRule>
  </conditionalFormatting>
  <conditionalFormatting sqref="I26:U26">
    <cfRule type="expression" dxfId="28" priority="102" stopIfTrue="1">
      <formula>ISBLANK($I26)</formula>
    </cfRule>
  </conditionalFormatting>
  <conditionalFormatting sqref="I28:U28">
    <cfRule type="expression" dxfId="27" priority="101" stopIfTrue="1">
      <formula>ISBLANK($I28)</formula>
    </cfRule>
  </conditionalFormatting>
  <conditionalFormatting sqref="I30:U30">
    <cfRule type="expression" dxfId="26" priority="100" stopIfTrue="1">
      <formula>ISBLANK($I30)</formula>
    </cfRule>
  </conditionalFormatting>
  <conditionalFormatting sqref="I32:U32">
    <cfRule type="expression" dxfId="25" priority="99" stopIfTrue="1">
      <formula>ISBLANK($I32)</formula>
    </cfRule>
  </conditionalFormatting>
  <conditionalFormatting sqref="I38:U38">
    <cfRule type="expression" dxfId="24" priority="96" stopIfTrue="1">
      <formula>ISBLANK($I38)</formula>
    </cfRule>
  </conditionalFormatting>
  <conditionalFormatting sqref="I71:U71">
    <cfRule type="expression" dxfId="23" priority="1" stopIfTrue="1">
      <formula>OR(AND($I63="する",ISBLANK($I71)),AND($I63="しない",NOT(ISBLANK($I71))))</formula>
    </cfRule>
  </conditionalFormatting>
  <conditionalFormatting sqref="I73:U73">
    <cfRule type="expression" dxfId="22" priority="91" stopIfTrue="1">
      <formula>OR(AND($I63="する",ISBLANK($I73)),AND($I63="しない",NOT(ISBLANK($I73))))</formula>
    </cfRule>
  </conditionalFormatting>
  <conditionalFormatting sqref="I75:U75">
    <cfRule type="expression" dxfId="21" priority="90" stopIfTrue="1">
      <formula>OR(AND($I63="する",ISBLANK($I75)),AND($I63="しない",NOT(ISBLANK($I75))))</formula>
    </cfRule>
  </conditionalFormatting>
  <conditionalFormatting sqref="I77:U77">
    <cfRule type="expression" dxfId="20" priority="89" stopIfTrue="1">
      <formula>OR(AND($I63="する",ISBLANK($I77)),AND($I63="しない",NOT(ISBLANK($I77))))</formula>
    </cfRule>
  </conditionalFormatting>
  <conditionalFormatting sqref="I79:U79">
    <cfRule type="expression" dxfId="19" priority="88" stopIfTrue="1">
      <formula>OR(AND($I63="する",ISBLANK($I79)),AND($I63="しない",NOT(ISBLANK($I79))))</formula>
    </cfRule>
  </conditionalFormatting>
  <conditionalFormatting sqref="I81:U81">
    <cfRule type="expression" dxfId="18" priority="87" stopIfTrue="1">
      <formula>OR(AND($I63="する",ISBLANK($I81)),AND($I63="しない",NOT(ISBLANK($I81))))</formula>
    </cfRule>
  </conditionalFormatting>
  <conditionalFormatting sqref="I87:U87">
    <cfRule type="expression" dxfId="17" priority="84" stopIfTrue="1">
      <formula>OR(AND($I63="する",ISBLANK($I87)),AND($I63="しない",NOT(ISBLANK($I87))))</formula>
    </cfRule>
  </conditionalFormatting>
  <conditionalFormatting sqref="I125:U125">
    <cfRule type="expression" dxfId="16" priority="83" stopIfTrue="1">
      <formula>ISBLANK($I125)</formula>
    </cfRule>
  </conditionalFormatting>
  <conditionalFormatting sqref="I127:U127">
    <cfRule type="expression" dxfId="15" priority="82" stopIfTrue="1">
      <formula>ISBLANK($I127)</formula>
    </cfRule>
  </conditionalFormatting>
  <conditionalFormatting sqref="I129:U129">
    <cfRule type="expression" dxfId="14" priority="81" stopIfTrue="1">
      <formula>ISBLANK($I129)</formula>
    </cfRule>
  </conditionalFormatting>
  <conditionalFormatting sqref="I135:U135">
    <cfRule type="expression" dxfId="13" priority="78" stopIfTrue="1">
      <formula>ISBLANK(I135)</formula>
    </cfRule>
  </conditionalFormatting>
  <conditionalFormatting sqref="I166:U166">
    <cfRule type="expression" dxfId="12" priority="75" stopIfTrue="1">
      <formula>AND($I162="する",ISBLANK($I166))</formula>
    </cfRule>
  </conditionalFormatting>
  <conditionalFormatting sqref="I170:U170">
    <cfRule type="expression" dxfId="11" priority="74" stopIfTrue="1">
      <formula>AND($I162="する",ISBLANK($I170))</formula>
    </cfRule>
  </conditionalFormatting>
  <conditionalFormatting sqref="K302:K360">
    <cfRule type="expression" dxfId="10" priority="12" stopIfTrue="1">
      <formula>希望&lt;&gt;0</formula>
    </cfRule>
  </conditionalFormatting>
  <conditionalFormatting sqref="Q302:R304">
    <cfRule type="expression" dxfId="9" priority="11" stopIfTrue="1">
      <formula>AND(COUNTIF(K302:K304,"○")&gt;0, Q302="")</formula>
    </cfRule>
  </conditionalFormatting>
  <conditionalFormatting sqref="Q305:R305">
    <cfRule type="expression" dxfId="8" priority="9" stopIfTrue="1">
      <formula>AND(K305="○",Q305="")</formula>
    </cfRule>
  </conditionalFormatting>
  <conditionalFormatting sqref="Q320:R340">
    <cfRule type="expression" dxfId="7" priority="7" stopIfTrue="1">
      <formula>AND(SUMPRODUCT((K320:K340&gt;="○")*(L320:L340="○"))&gt;0,Q320="")</formula>
    </cfRule>
  </conditionalFormatting>
  <conditionalFormatting sqref="Q351:R357">
    <cfRule type="expression" dxfId="6" priority="5" stopIfTrue="1">
      <formula>AND(SUMPRODUCT((K351:K357&gt;="○")*(L351:L357="○"))&gt;0,Q351="")</formula>
    </cfRule>
  </conditionalFormatting>
  <conditionalFormatting sqref="Q358:R358">
    <cfRule type="expression" dxfId="5" priority="3" stopIfTrue="1">
      <formula>AND(K358="○",ISBLANK(Q358))</formula>
    </cfRule>
  </conditionalFormatting>
  <conditionalFormatting sqref="S302:U304">
    <cfRule type="expression" dxfId="4" priority="10" stopIfTrue="1">
      <formula>AND(COUNTIF(K302:K304,"○")&gt;0, S302="")</formula>
    </cfRule>
  </conditionalFormatting>
  <conditionalFormatting sqref="S305:U305">
    <cfRule type="expression" dxfId="3" priority="8" stopIfTrue="1">
      <formula>AND(K305="○",S305="")</formula>
    </cfRule>
  </conditionalFormatting>
  <conditionalFormatting sqref="S320:U340">
    <cfRule type="expression" dxfId="2" priority="6" stopIfTrue="1">
      <formula>AND(SUMPRODUCT((K320:K340&gt;="○")*(L320:L340="○"))&gt;0,S320="")</formula>
    </cfRule>
  </conditionalFormatting>
  <conditionalFormatting sqref="S351:U357">
    <cfRule type="expression" dxfId="1" priority="4" stopIfTrue="1">
      <formula>AND(SUMPRODUCT((K351:K357&gt;="○")*(L351:L357="○"))&gt;0,S351="")</formula>
    </cfRule>
  </conditionalFormatting>
  <conditionalFormatting sqref="S358:U358">
    <cfRule type="expression" dxfId="0" priority="2" stopIfTrue="1">
      <formula>AND(K358="○",ISBLANK(S358))</formula>
    </cfRule>
  </conditionalFormatting>
  <dataValidations count="10">
    <dataValidation type="list" imeMode="halfAlpha" allowBlank="1" showInputMessage="1" showErrorMessage="1" error="リストから選択してください" sqref="L351:L357 L320:L340 K302:K360" xr:uid="{690AA73D-84EB-42AC-B97D-9FF93BC992E9}">
      <formula1>"○,　"</formula1>
    </dataValidation>
    <dataValidation type="date" imeMode="halfAlpha" allowBlank="1" showInputMessage="1" showErrorMessage="1" error="有効な日付を入力してください" sqref="I198:M198 S350:U364 S320:U340 S302:U305 O200:Q200 I200:M200 O198:Q198" xr:uid="{DF5EF9C7-5E70-4E01-8DF2-DA0B012E689A}">
      <formula1>92</formula1>
      <formula2>73415</formula2>
    </dataValidation>
    <dataValidation type="whole" imeMode="halfAlpha" allowBlank="1" showInputMessage="1" showErrorMessage="1" error="有効な数字を入力してください" sqref="I188:M188 L219:M251 I190:M190" xr:uid="{429122A0-901A-4EFB-8430-9A0E4AC91A11}">
      <formula1>0</formula1>
      <formula2>9999999999</formula2>
    </dataValidation>
    <dataValidation type="whole" imeMode="halfAlpha" allowBlank="1" showInputMessage="1" showErrorMessage="1" error="有効な数字を入力してください。10兆円以上になる場合は、9,999,999,999と入力してください" sqref="K204:U209 I183:N186 Q183:R186" xr:uid="{AD2F1C59-D67E-497D-A6A8-BF7CE4405C70}">
      <formula1>-9999999999</formula1>
      <formula2>9999999999</formula2>
    </dataValidation>
    <dataValidation type="list" imeMode="halfAlpha" allowBlank="1" showInputMessage="1" showErrorMessage="1" error="リストから選択してください" sqref="I63:M63 I162:M162" xr:uid="{D5AC7FA8-5781-4BC6-9EDC-5B11C9CCD213}">
      <formula1>"しない,する"</formula1>
    </dataValidation>
    <dataValidation type="list" imeMode="halfAlpha" allowBlank="1" showInputMessage="1" showErrorMessage="1" error="リストから選択してください" sqref="I40:M40" xr:uid="{5D720B04-CAB7-4EF9-8186-F5EC63458EBF}">
      <formula1>"一致する,一致しない"</formula1>
    </dataValidation>
    <dataValidation errorStyle="warning" imeMode="halfAlpha" allowBlank="1" showInputMessage="1" showErrorMessage="1" sqref="I34:M34 Q350:R364 Q320:R340 Q302:R305 I174:M174 I172:M172 I135:U135 I133:M133 I131:M131 I87:U87 I85:M85 I83:M83 I38:U38 I36:M36" xr:uid="{09766BF2-C4C5-4C17-A954-30DBCE3B6434}"/>
    <dataValidation errorStyle="warning" imeMode="fullKatakana" allowBlank="1" showInputMessage="1" showErrorMessage="1" sqref="I24:U24 I168:U168 I127:U127 I79:U79 I73:U73 I30:U30 I71:U71" xr:uid="{3498DB86-EA9F-47B6-BEFE-65D2D245D4CF}"/>
    <dataValidation errorStyle="warning" imeMode="hiragana" allowBlank="1" showInputMessage="1" showErrorMessage="1" sqref="I22:U22 M362:P364 I170:U170 I166:U166 I129:U129 I125:U125 I81:U81 I77:U77 I75:U75 I26:U26 I32:U32 I28:U28" xr:uid="{BBB1A26A-D9BC-4EF4-A9E6-7B9693D9A7C8}"/>
    <dataValidation type="whole" imeMode="halfAlpha" allowBlank="1" showInputMessage="1" showErrorMessage="1" error="7桁の数字を入力してください" sqref="I20:M20 I164:M164 I69:M69" xr:uid="{2BE60D85-9282-4D71-8808-64DE0DB02C72}">
      <formula1>0</formula1>
      <formula2>9999999</formula2>
    </dataValidation>
  </dataValidations>
  <pageMargins left="0.70866141732283472" right="0.70866141732283472" top="0.74803149606299213" bottom="0.74803149606299213" header="0.31496062992125984" footer="0.31496062992125984"/>
  <pageSetup paperSize="9" scale="53"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soumu2</dc:creator>
  <cp:lastModifiedBy>八鹿病院 公立</cp:lastModifiedBy>
  <cp:lastPrinted>2025-01-16T04:24:01Z</cp:lastPrinted>
  <dcterms:created xsi:type="dcterms:W3CDTF">2015-06-05T18:19:34Z</dcterms:created>
  <dcterms:modified xsi:type="dcterms:W3CDTF">2025-01-16T06:22:41Z</dcterms:modified>
</cp:coreProperties>
</file>